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60" windowHeight="11325"/>
  </bookViews>
  <sheets>
    <sheet name="Tabelle1" sheetId="2" r:id="rId1"/>
  </sheets>
  <calcPr calcId="145621"/>
</workbook>
</file>

<file path=xl/calcChain.xml><?xml version="1.0" encoding="utf-8"?>
<calcChain xmlns="http://schemas.openxmlformats.org/spreadsheetml/2006/main">
  <c r="H93" i="2" l="1"/>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91" i="2"/>
  <c r="H92" i="2"/>
  <c r="H70" i="2"/>
  <c r="H71" i="2"/>
  <c r="H72" i="2"/>
  <c r="H73" i="2"/>
  <c r="H74" i="2"/>
  <c r="H75" i="2"/>
  <c r="H76" i="2"/>
  <c r="H77" i="2"/>
  <c r="H78" i="2"/>
  <c r="H79" i="2"/>
  <c r="H80" i="2"/>
  <c r="H81" i="2"/>
  <c r="H82" i="2"/>
  <c r="H83" i="2"/>
  <c r="H84" i="2"/>
  <c r="H85" i="2"/>
  <c r="H86" i="2"/>
  <c r="H87" i="2"/>
  <c r="H88" i="2"/>
  <c r="H89" i="2"/>
  <c r="H69" i="2"/>
  <c r="D119" i="2"/>
  <c r="D118" i="2"/>
  <c r="D109" i="2"/>
  <c r="D110" i="2"/>
  <c r="D111" i="2"/>
  <c r="D112" i="2"/>
  <c r="D113" i="2"/>
  <c r="D114" i="2"/>
  <c r="D115" i="2"/>
  <c r="D116" i="2"/>
  <c r="D108" i="2"/>
  <c r="D82" i="2"/>
  <c r="D83" i="2"/>
  <c r="D84" i="2"/>
  <c r="D85" i="2"/>
  <c r="D86" i="2"/>
  <c r="D87" i="2"/>
  <c r="D88" i="2"/>
  <c r="D89" i="2"/>
  <c r="D90" i="2"/>
  <c r="D91" i="2"/>
  <c r="D92" i="2"/>
  <c r="D93" i="2"/>
  <c r="D94" i="2"/>
  <c r="D95" i="2"/>
  <c r="D96" i="2"/>
  <c r="D97" i="2"/>
  <c r="D98" i="2"/>
  <c r="D99" i="2"/>
  <c r="D100" i="2"/>
  <c r="D101" i="2"/>
  <c r="D102" i="2"/>
  <c r="D103" i="2"/>
  <c r="D104" i="2"/>
  <c r="D105" i="2"/>
  <c r="D106" i="2"/>
  <c r="D81" i="2"/>
  <c r="D70" i="2"/>
  <c r="D71" i="2"/>
  <c r="D72" i="2"/>
  <c r="D73" i="2"/>
  <c r="D74" i="2"/>
  <c r="D75" i="2"/>
  <c r="D76" i="2"/>
  <c r="D77" i="2"/>
  <c r="D78" i="2"/>
  <c r="D79" i="2"/>
  <c r="D69" i="2"/>
  <c r="H19" i="2"/>
  <c r="D19" i="2"/>
  <c r="C126" i="2"/>
  <c r="D20" i="2" l="1"/>
  <c r="D21" i="2"/>
  <c r="D22" i="2"/>
  <c r="D23" i="2"/>
  <c r="D24" i="2"/>
  <c r="D25" i="2"/>
  <c r="D26" i="2"/>
  <c r="H57" i="2" l="1"/>
  <c r="H58" i="2"/>
  <c r="H59" i="2"/>
  <c r="H60" i="2"/>
  <c r="H61" i="2"/>
  <c r="H62" i="2"/>
  <c r="H63" i="2"/>
  <c r="H64" i="2"/>
  <c r="H56" i="2"/>
  <c r="H54" i="2"/>
  <c r="H34" i="2"/>
  <c r="H35" i="2"/>
  <c r="H36" i="2"/>
  <c r="H37" i="2"/>
  <c r="H38" i="2"/>
  <c r="H39" i="2"/>
  <c r="H40" i="2"/>
  <c r="H41" i="2"/>
  <c r="H42" i="2"/>
  <c r="H43" i="2"/>
  <c r="H44" i="2"/>
  <c r="H45" i="2"/>
  <c r="H46" i="2"/>
  <c r="H47" i="2"/>
  <c r="H48" i="2"/>
  <c r="H49" i="2"/>
  <c r="H50" i="2"/>
  <c r="H51" i="2"/>
  <c r="H52" i="2"/>
  <c r="H53" i="2"/>
  <c r="H33" i="2"/>
  <c r="H20" i="2"/>
  <c r="H21" i="2"/>
  <c r="H22" i="2"/>
  <c r="H23" i="2"/>
  <c r="H24" i="2"/>
  <c r="H25" i="2"/>
  <c r="H26" i="2"/>
  <c r="H27" i="2"/>
  <c r="H28" i="2"/>
  <c r="H29" i="2"/>
  <c r="H30" i="2"/>
  <c r="H31" i="2"/>
  <c r="D61" i="2"/>
  <c r="D62" i="2"/>
  <c r="D63" i="2"/>
  <c r="D64" i="2"/>
  <c r="D60" i="2"/>
  <c r="D27" i="2"/>
  <c r="D28" i="2"/>
  <c r="D65" i="2" s="1"/>
  <c r="H18" i="2" s="1"/>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H65" i="2" l="1"/>
  <c r="D68" i="2" s="1"/>
  <c r="D120" i="2" s="1"/>
  <c r="H68" i="2" s="1"/>
  <c r="H120" i="2" s="1"/>
  <c r="G122" i="2" s="1"/>
  <c r="G125" i="2" s="1"/>
  <c r="G127" i="2" s="1"/>
</calcChain>
</file>

<file path=xl/sharedStrings.xml><?xml version="1.0" encoding="utf-8"?>
<sst xmlns="http://schemas.openxmlformats.org/spreadsheetml/2006/main" count="231" uniqueCount="147">
  <si>
    <t>Umzugsgutliste</t>
  </si>
  <si>
    <t>Stück</t>
  </si>
  <si>
    <t>Gegenstand</t>
  </si>
  <si>
    <t>RE</t>
  </si>
  <si>
    <t>Ges. RE</t>
  </si>
  <si>
    <t>WOHNZIMMER</t>
  </si>
  <si>
    <t>ÜBERTRAG</t>
  </si>
  <si>
    <t>Tisch, über 1,2 m</t>
  </si>
  <si>
    <t>Buffet, ohne Aufsatz</t>
  </si>
  <si>
    <t>Sessel, mit Armlehnen</t>
  </si>
  <si>
    <t>Vitrine (Glasschrank)</t>
  </si>
  <si>
    <t>Sessel, ohne Armlehnen</t>
  </si>
  <si>
    <t>Sideboard</t>
  </si>
  <si>
    <t>Stuhl</t>
  </si>
  <si>
    <t>Hausbar</t>
  </si>
  <si>
    <t>Stuhl, mit Armlehnen</t>
  </si>
  <si>
    <t>Teewagen, nicht zerlegbar</t>
  </si>
  <si>
    <t>Tisch, bis 0,6 m</t>
  </si>
  <si>
    <t>Teppich</t>
  </si>
  <si>
    <t>Tisch, bis 1,0 m</t>
  </si>
  <si>
    <t>Brücke</t>
  </si>
  <si>
    <t>Tisch, bis 1,2 m</t>
  </si>
  <si>
    <t>Deckenlampe</t>
  </si>
  <si>
    <t>Umzugskarton, bis 80 l</t>
  </si>
  <si>
    <t>Umzugskarton, über 80 l</t>
  </si>
  <si>
    <t>SCHLAFZIMMER</t>
  </si>
  <si>
    <t>Buffet, mit Aufsatz</t>
  </si>
  <si>
    <t>Schrank, bis 2 Türen, nicht zerlegbar</t>
  </si>
  <si>
    <t>Standuhr</t>
  </si>
  <si>
    <t>Schreibtisch, bis 1,6 m</t>
  </si>
  <si>
    <t>Doppelbett, komplett</t>
  </si>
  <si>
    <t>Schreibtisch, über 1,6 m</t>
  </si>
  <si>
    <t>Einzelbett, komplett</t>
  </si>
  <si>
    <t>Sekretär</t>
  </si>
  <si>
    <t>Franz. Bett, komplett</t>
  </si>
  <si>
    <t>Musikschrank/Turm</t>
  </si>
  <si>
    <t>Nachttisch</t>
  </si>
  <si>
    <t>Stereoanlage</t>
  </si>
  <si>
    <t>Bettumbau</t>
  </si>
  <si>
    <t>Fernseher</t>
  </si>
  <si>
    <t>Kommode</t>
  </si>
  <si>
    <t>Klavier</t>
  </si>
  <si>
    <t>Frisierkommode, mit Spiegel</t>
  </si>
  <si>
    <t>Flügel</t>
  </si>
  <si>
    <t>Wäschetruhe</t>
  </si>
  <si>
    <t>Heimorgel</t>
  </si>
  <si>
    <t>Stuhl, Hocker</t>
  </si>
  <si>
    <t>Nähmaschine (Schrank)</t>
  </si>
  <si>
    <t>Spiegel, über 0,8 m</t>
  </si>
  <si>
    <t>Stehlampe</t>
  </si>
  <si>
    <t>Bilder, über 0,8 m</t>
  </si>
  <si>
    <t>Kommode mit Spiegel</t>
  </si>
  <si>
    <t>Gardinenstange über 0,8 m</t>
  </si>
  <si>
    <t>Lüster</t>
  </si>
  <si>
    <t>PC</t>
  </si>
  <si>
    <t>Kleiderbehältnis</t>
  </si>
  <si>
    <t>PC-Tisch</t>
  </si>
  <si>
    <t>Fernsehschrank</t>
  </si>
  <si>
    <t>ARBEITSZIMMER</t>
  </si>
  <si>
    <t>Schreibtischstuhl</t>
  </si>
  <si>
    <t>ESSZIMMER</t>
  </si>
  <si>
    <t>Schreibtischunterschrank/Rollcontainer</t>
  </si>
  <si>
    <t>Tisch bis 1,2 m</t>
  </si>
  <si>
    <t>Besenschrank/Hochschrank</t>
  </si>
  <si>
    <t>Herd</t>
  </si>
  <si>
    <t>Geschirrspülmaschine</t>
  </si>
  <si>
    <t>Waschmaschine/Trockner</t>
  </si>
  <si>
    <t>KINDERZIMMER/STUDIO</t>
  </si>
  <si>
    <t>Kühlschrank/Truhe, bis 120 l</t>
  </si>
  <si>
    <t>Kühlschrank/Truhe, über 120 l</t>
  </si>
  <si>
    <t>Bett, komplett</t>
  </si>
  <si>
    <t>Kinderbett, komplett</t>
  </si>
  <si>
    <t>Etagenbett, komplett</t>
  </si>
  <si>
    <t>Mikrowelle</t>
  </si>
  <si>
    <t>Schreibpult</t>
  </si>
  <si>
    <t>Spielzeugkiste</t>
  </si>
  <si>
    <t>KELLER/SPEICHER/GARTEN</t>
  </si>
  <si>
    <t>Fahrrad/Moped</t>
  </si>
  <si>
    <t>Dreirad/Kinderrad</t>
  </si>
  <si>
    <t>Bügelbrett</t>
  </si>
  <si>
    <t>Staubsauger</t>
  </si>
  <si>
    <t>Laufgitter</t>
  </si>
  <si>
    <t>Autoreifen</t>
  </si>
  <si>
    <t>Stuhl/Hocker</t>
  </si>
  <si>
    <t>Koffer</t>
  </si>
  <si>
    <t>Klapptisch/Klappstuhl</t>
  </si>
  <si>
    <t>Kinderwagen</t>
  </si>
  <si>
    <t>Rasenmäher, Motor</t>
  </si>
  <si>
    <t>Rasenmäher, Hand</t>
  </si>
  <si>
    <t>Schubkarre/Surfbrett</t>
  </si>
  <si>
    <t>Werkbank, zerlegbar</t>
  </si>
  <si>
    <t>Werkzeugkoffer</t>
  </si>
  <si>
    <t>Ski/Schlitten</t>
  </si>
  <si>
    <t>DIELE/BAD</t>
  </si>
  <si>
    <t>Kübelpflanzen über 0,8 m Höhe</t>
  </si>
  <si>
    <t>Truhe, Kommode</t>
  </si>
  <si>
    <t>Blumenkübel/Kasten</t>
  </si>
  <si>
    <t>Hut-Kleiderablage/Garderobe</t>
  </si>
  <si>
    <t>Sonnenschirm</t>
  </si>
  <si>
    <t>Tischtennisplatte</t>
  </si>
  <si>
    <t>Toilettenschrank</t>
  </si>
  <si>
    <t>Mülltonne</t>
  </si>
  <si>
    <t>Wäschepuff</t>
  </si>
  <si>
    <t>Grill</t>
  </si>
  <si>
    <t>Schuhschrank</t>
  </si>
  <si>
    <t>Trimm-Rad</t>
  </si>
  <si>
    <t>Wäscheständer</t>
  </si>
  <si>
    <t>Wäschespinne</t>
  </si>
  <si>
    <t>KÜCHE</t>
  </si>
  <si>
    <t>Buffet, mit Aufsätzen</t>
  </si>
  <si>
    <t>GESAMTSUMME</t>
  </si>
  <si>
    <t>Die in dieser Liste aufgeführten Raumeinheiten (RE) beziehen sich auf andere Gegenstände, die nicht auf der Liste verzeichnet sind, sind im Freiraum unter dem jeweiligen Zimmer mit den hierfür besonders zu vereinbarenden RE einzutragen. 1 RE entspricht 0,1 cbm. 10 RE = 1 Kubikmeter (cbm). Reicht die Liste nicht aus, sind weitere Blätter zu verwenden.</t>
  </si>
  <si>
    <t>Diese Liste ist Anlage zum Umzugsvertrag und besteht aus</t>
  </si>
  <si>
    <t>Blatt/Blättern.</t>
  </si>
  <si>
    <t>Umzug von:</t>
  </si>
  <si>
    <t>Umzug nach:</t>
  </si>
  <si>
    <t>Auftraggeber:</t>
  </si>
  <si>
    <t>Unternehmer des Umzugsverkehrs:</t>
  </si>
  <si>
    <t>Wilhelm Nicolaysen GmbH</t>
  </si>
  <si>
    <t>Tel.: + 49 (0) 48 41 / 96 52 - 0</t>
  </si>
  <si>
    <t>Fax: + 49 (0) 48 41 / 96 52 - 52</t>
  </si>
  <si>
    <r>
      <t xml:space="preserve">E-Mail: </t>
    </r>
    <r>
      <rPr>
        <b/>
        <u/>
        <sz val="9"/>
        <color rgb="FF000000"/>
        <rFont val="Calibri"/>
        <family val="2"/>
      </rPr>
      <t>info@w-nicolaysen.de</t>
    </r>
  </si>
  <si>
    <t>cbm</t>
  </si>
  <si>
    <t>Gesamtsumme:</t>
  </si>
  <si>
    <t>=</t>
  </si>
  <si>
    <t>zu berechnen:</t>
  </si>
  <si>
    <t>Ergeben sich bis zum Beginn der Beförderung Änderungen, so ist die Liste zu berichtigen. Diese Liste wurde geändert</t>
  </si>
  <si>
    <t>Harmen-Grapengeter-Straße 7, 25813 Husum, Nordsee</t>
  </si>
  <si>
    <r>
      <t xml:space="preserve">Sofa, Couch, Liege, </t>
    </r>
    <r>
      <rPr>
        <sz val="8"/>
        <color rgb="FFFF0000"/>
        <rFont val="Calibri"/>
        <family val="2"/>
        <scheme val="minor"/>
      </rPr>
      <t>je Sitz</t>
    </r>
  </si>
  <si>
    <r>
      <t>Sitzlandschaft (Element),</t>
    </r>
    <r>
      <rPr>
        <sz val="8"/>
        <color rgb="FFFF0000"/>
        <rFont val="Calibri"/>
        <family val="2"/>
        <scheme val="minor"/>
      </rPr>
      <t xml:space="preserve"> je Sitz</t>
    </r>
  </si>
  <si>
    <r>
      <t xml:space="preserve">Wohnz.-Schrank, zerlegb., </t>
    </r>
    <r>
      <rPr>
        <sz val="8"/>
        <color rgb="FFFF0000"/>
        <rFont val="Calibri"/>
        <family val="2"/>
        <scheme val="minor"/>
      </rPr>
      <t>je angef. m</t>
    </r>
  </si>
  <si>
    <r>
      <t xml:space="preserve">Anbauwand b.38 cm Tiefe, </t>
    </r>
    <r>
      <rPr>
        <sz val="8"/>
        <color rgb="FFFF0000"/>
        <rFont val="Calibri"/>
        <family val="2"/>
        <scheme val="minor"/>
      </rPr>
      <t>je angef. m</t>
    </r>
  </si>
  <si>
    <r>
      <t xml:space="preserve">Anbauwand ü.38 cm Tiefe, </t>
    </r>
    <r>
      <rPr>
        <sz val="8"/>
        <color rgb="FFFF0000"/>
        <rFont val="Calibri"/>
        <family val="2"/>
        <scheme val="minor"/>
      </rPr>
      <t>je angef. m</t>
    </r>
  </si>
  <si>
    <r>
      <t xml:space="preserve">Bücherregal, zerlegbar, </t>
    </r>
    <r>
      <rPr>
        <sz val="8"/>
        <color rgb="FFFF0000"/>
        <rFont val="Calibri"/>
        <family val="2"/>
        <scheme val="minor"/>
      </rPr>
      <t>je angef. m</t>
    </r>
  </si>
  <si>
    <r>
      <t xml:space="preserve">Eckbank, </t>
    </r>
    <r>
      <rPr>
        <sz val="8"/>
        <color rgb="FFFF0000"/>
        <rFont val="Calibri"/>
        <family val="2"/>
        <scheme val="minor"/>
      </rPr>
      <t>je Sitz</t>
    </r>
  </si>
  <si>
    <r>
      <t xml:space="preserve">Regal nicht zerlegbar, </t>
    </r>
    <r>
      <rPr>
        <sz val="8"/>
        <color rgb="FFFF0000"/>
        <rFont val="Calibri"/>
        <family val="2"/>
        <scheme val="minor"/>
      </rPr>
      <t>je angef. m</t>
    </r>
  </si>
  <si>
    <r>
      <t xml:space="preserve">Schrank, zerlegbar, </t>
    </r>
    <r>
      <rPr>
        <sz val="8"/>
        <color rgb="FFFF0000"/>
        <rFont val="Calibri"/>
        <family val="2"/>
        <scheme val="minor"/>
      </rPr>
      <t>je angef. m</t>
    </r>
  </si>
  <si>
    <r>
      <t xml:space="preserve">Anbauwand, bis 38 cm Tiefe, </t>
    </r>
    <r>
      <rPr>
        <sz val="8"/>
        <color rgb="FFFF0000"/>
        <rFont val="Calibri"/>
        <family val="2"/>
        <scheme val="minor"/>
      </rPr>
      <t>je angef. m</t>
    </r>
  </si>
  <si>
    <r>
      <t xml:space="preserve">Anbauwand, üb.38 cm Tiefe, </t>
    </r>
    <r>
      <rPr>
        <sz val="8"/>
        <color rgb="FFFF0000"/>
        <rFont val="Calibri"/>
        <family val="2"/>
        <scheme val="minor"/>
      </rPr>
      <t>je angef. m</t>
    </r>
  </si>
  <si>
    <r>
      <t>Arbeitsplatte, nicht unterb.,</t>
    </r>
    <r>
      <rPr>
        <sz val="8"/>
        <color rgb="FFFF0000"/>
        <rFont val="Calibri"/>
        <family val="2"/>
        <scheme val="minor"/>
      </rPr>
      <t xml:space="preserve"> je angef. m</t>
    </r>
  </si>
  <si>
    <r>
      <t xml:space="preserve">Aktenschrank, </t>
    </r>
    <r>
      <rPr>
        <sz val="8"/>
        <color rgb="FFFF0000"/>
        <rFont val="Calibri"/>
        <family val="2"/>
        <scheme val="minor"/>
      </rPr>
      <t>je angef. m</t>
    </r>
  </si>
  <si>
    <r>
      <t xml:space="preserve">Bettzeug, </t>
    </r>
    <r>
      <rPr>
        <sz val="8"/>
        <color rgb="FFFF0000"/>
        <rFont val="Calibri"/>
        <family val="2"/>
        <scheme val="minor"/>
      </rPr>
      <t>je Betteinheit</t>
    </r>
  </si>
  <si>
    <r>
      <t>Werkbank, nicht zerlegbar,</t>
    </r>
    <r>
      <rPr>
        <sz val="8"/>
        <color rgb="FFFF0000"/>
        <rFont val="Calibri"/>
        <family val="2"/>
        <scheme val="minor"/>
      </rPr>
      <t xml:space="preserve"> je angef. m</t>
    </r>
  </si>
  <si>
    <r>
      <t>Leiter,</t>
    </r>
    <r>
      <rPr>
        <sz val="8"/>
        <color rgb="FFFF0000"/>
        <rFont val="Calibri"/>
        <family val="2"/>
        <scheme val="minor"/>
      </rPr>
      <t xml:space="preserve"> je angefangene m</t>
    </r>
  </si>
  <si>
    <r>
      <t xml:space="preserve">Regal, zerlegbar, </t>
    </r>
    <r>
      <rPr>
        <sz val="8"/>
        <color rgb="FFFF0000"/>
        <rFont val="Calibri"/>
        <family val="2"/>
        <scheme val="minor"/>
      </rPr>
      <t>je angef. m</t>
    </r>
  </si>
  <si>
    <r>
      <t xml:space="preserve">Unterteil, </t>
    </r>
    <r>
      <rPr>
        <sz val="8"/>
        <color rgb="FFFF0000"/>
        <rFont val="Calibri"/>
        <family val="2"/>
        <scheme val="minor"/>
      </rPr>
      <t>je Tür</t>
    </r>
  </si>
  <si>
    <r>
      <t xml:space="preserve">Oberteil, </t>
    </r>
    <r>
      <rPr>
        <sz val="8"/>
        <color rgb="FFFF0000"/>
        <rFont val="Calibri"/>
        <family val="2"/>
        <scheme val="minor"/>
      </rPr>
      <t>je Tür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</si>
</sst>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6" x14ac:knownFonts="1">
    <font>
      <sz val="10"/>
      <color rgb="FF000000"/>
      <name val="Times New Roman"/>
      <charset val="204"/>
    </font>
    <font>
      <sz val="10"/>
      <color rgb="FF000000"/>
      <name val="Calibri"/>
      <family val="2"/>
      <scheme val="minor"/>
    </font>
    <font>
      <sz val="8"/>
      <name val="Calibri"/>
      <family val="2"/>
      <scheme val="minor"/>
    </font>
    <font>
      <sz val="8"/>
      <color rgb="FF000000"/>
      <name val="Calibri"/>
      <family val="2"/>
      <scheme val="minor"/>
    </font>
    <font>
      <b/>
      <sz val="9"/>
      <name val="Calibri"/>
      <family val="2"/>
      <scheme val="minor"/>
    </font>
    <font>
      <sz val="9"/>
      <color rgb="FF000000"/>
      <name val="Calibri"/>
      <family val="2"/>
      <scheme val="minor"/>
    </font>
    <font>
      <b/>
      <sz val="10"/>
      <name val="Calibri"/>
      <family val="2"/>
      <scheme val="minor"/>
    </font>
    <font>
      <sz val="8"/>
      <color theme="1"/>
      <name val="Calibri"/>
      <family val="2"/>
      <scheme val="minor"/>
    </font>
    <font>
      <u/>
      <sz val="8"/>
      <color rgb="FF000000"/>
      <name val="Calibri"/>
      <family val="2"/>
      <scheme val="minor"/>
    </font>
    <font>
      <b/>
      <sz val="9"/>
      <color rgb="FF000000"/>
      <name val="Calibri"/>
      <family val="2"/>
      <scheme val="minor"/>
    </font>
    <font>
      <b/>
      <sz val="10"/>
      <color rgb="FF000000"/>
      <name val="Calibri"/>
      <family val="2"/>
      <scheme val="minor"/>
    </font>
    <font>
      <b/>
      <sz val="9"/>
      <color rgb="FF000000"/>
      <name val="Calibri"/>
      <family val="2"/>
    </font>
    <font>
      <b/>
      <u/>
      <sz val="9"/>
      <color rgb="FF000000"/>
      <name val="Calibri"/>
      <family val="2"/>
    </font>
    <font>
      <b/>
      <sz val="14"/>
      <name val="Calibri"/>
      <family val="2"/>
      <scheme val="minor"/>
    </font>
    <font>
      <b/>
      <sz val="8"/>
      <color rgb="FF000000"/>
      <name val="Calibri"/>
      <family val="2"/>
      <scheme val="minor"/>
    </font>
    <font>
      <sz val="8"/>
      <color rgb="FFFF0000"/>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rgb="FFFFFF66"/>
        <bgColor indexed="64"/>
      </patternFill>
    </fill>
    <fill>
      <patternFill patternType="solid">
        <fgColor theme="4" tint="0.79998168889431442"/>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double">
        <color indexed="64"/>
      </right>
      <top style="medium">
        <color indexed="64"/>
      </top>
      <bottom style="thin">
        <color rgb="FF000000"/>
      </bottom>
      <diagonal/>
    </border>
    <border>
      <left/>
      <right style="thin">
        <color rgb="FF000000"/>
      </right>
      <top/>
      <bottom style="thin">
        <color rgb="FF000000"/>
      </bottom>
      <diagonal/>
    </border>
    <border>
      <left style="thin">
        <color rgb="FF000000"/>
      </left>
      <right style="double">
        <color indexed="64"/>
      </right>
      <top style="thin">
        <color rgb="FF000000"/>
      </top>
      <bottom style="thin">
        <color rgb="FF000000"/>
      </bottom>
      <diagonal/>
    </border>
    <border>
      <left/>
      <right/>
      <top/>
      <bottom style="thin">
        <color indexed="64"/>
      </bottom>
      <diagonal/>
    </border>
    <border>
      <left/>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double">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diagonal/>
    </border>
    <border>
      <left/>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double">
        <color indexed="64"/>
      </right>
      <top/>
      <bottom style="thin">
        <color rgb="FF000000"/>
      </bottom>
      <diagonal/>
    </border>
    <border>
      <left style="double">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thin">
        <color indexed="64"/>
      </bottom>
      <diagonal/>
    </border>
    <border>
      <left style="medium">
        <color indexed="64"/>
      </left>
      <right/>
      <top/>
      <bottom/>
      <diagonal/>
    </border>
  </borders>
  <cellStyleXfs count="1">
    <xf numFmtId="0" fontId="0" fillId="0" borderId="0"/>
  </cellStyleXfs>
  <cellXfs count="96">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justify" vertical="justify" wrapText="1"/>
    </xf>
    <xf numFmtId="0" fontId="3" fillId="0" borderId="14" xfId="0" applyFont="1" applyFill="1" applyBorder="1" applyAlignment="1">
      <alignment horizontal="left" vertical="center"/>
    </xf>
    <xf numFmtId="0" fontId="8" fillId="0" borderId="0" xfId="0" applyFont="1" applyFill="1" applyBorder="1" applyAlignment="1">
      <alignment horizontal="left" vertical="center"/>
    </xf>
    <xf numFmtId="0" fontId="3" fillId="0" borderId="0" xfId="0" applyFont="1" applyFill="1" applyBorder="1" applyAlignment="1">
      <alignment vertical="center"/>
    </xf>
    <xf numFmtId="0" fontId="10" fillId="0" borderId="0" xfId="0" applyFont="1" applyFill="1" applyBorder="1" applyAlignment="1">
      <alignment horizontal="left" vertical="center"/>
    </xf>
    <xf numFmtId="0" fontId="5" fillId="0" borderId="14" xfId="0" applyFont="1" applyFill="1" applyBorder="1" applyAlignment="1">
      <alignment horizontal="left" vertical="center"/>
    </xf>
    <xf numFmtId="0" fontId="10" fillId="0" borderId="14" xfId="0" applyFont="1" applyFill="1" applyBorder="1" applyAlignment="1">
      <alignment horizontal="left" vertical="center"/>
    </xf>
    <xf numFmtId="0" fontId="8" fillId="0" borderId="14" xfId="0" applyFont="1" applyFill="1" applyBorder="1" applyAlignment="1">
      <alignment horizontal="left" vertical="center"/>
    </xf>
    <xf numFmtId="0" fontId="9" fillId="0" borderId="0" xfId="0" applyFont="1" applyFill="1" applyBorder="1" applyAlignment="1">
      <alignment horizontal="left" vertical="center"/>
    </xf>
    <xf numFmtId="0" fontId="11" fillId="0" borderId="0" xfId="0" applyFont="1"/>
    <xf numFmtId="0" fontId="1" fillId="2" borderId="17"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3" fillId="0" borderId="20" xfId="0" applyFont="1" applyFill="1" applyBorder="1" applyAlignment="1">
      <alignment horizontal="center" vertical="justify" wrapText="1"/>
    </xf>
    <xf numFmtId="0" fontId="11" fillId="0" borderId="0" xfId="0" applyFont="1" applyAlignment="1">
      <alignment horizontal="left"/>
    </xf>
    <xf numFmtId="0" fontId="14" fillId="0" borderId="0" xfId="0" applyFont="1" applyFill="1" applyBorder="1" applyAlignment="1">
      <alignment vertical="center"/>
    </xf>
    <xf numFmtId="0" fontId="3" fillId="3" borderId="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2" fontId="3" fillId="0" borderId="13"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14" fillId="0" borderId="3" xfId="0" applyNumberFormat="1" applyFont="1" applyFill="1" applyBorder="1" applyAlignment="1">
      <alignment horizontal="center" vertical="center" wrapText="1"/>
    </xf>
    <xf numFmtId="0" fontId="1" fillId="2" borderId="1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2" fontId="14" fillId="0" borderId="27" xfId="0" applyNumberFormat="1" applyFont="1" applyFill="1" applyBorder="1" applyAlignment="1">
      <alignment horizontal="center" vertical="center" wrapText="1"/>
    </xf>
    <xf numFmtId="2" fontId="14" fillId="0" borderId="19" xfId="0" applyNumberFormat="1" applyFont="1" applyFill="1" applyBorder="1" applyAlignment="1">
      <alignment horizontal="center" vertical="center" wrapText="1"/>
    </xf>
    <xf numFmtId="2" fontId="14" fillId="0" borderId="13" xfId="0" applyNumberFormat="1" applyFont="1" applyFill="1" applyBorder="1" applyAlignment="1">
      <alignment horizontal="center" vertical="center" wrapText="1"/>
    </xf>
    <xf numFmtId="2" fontId="10" fillId="0" borderId="14" xfId="0" applyNumberFormat="1" applyFont="1" applyFill="1" applyBorder="1" applyAlignment="1" applyProtection="1">
      <alignment horizontal="center" vertical="center"/>
    </xf>
    <xf numFmtId="0" fontId="1" fillId="2" borderId="16" xfId="0" applyFont="1" applyFill="1" applyBorder="1" applyAlignment="1" applyProtection="1">
      <alignment horizontal="center" vertical="center" wrapText="1"/>
    </xf>
    <xf numFmtId="0" fontId="4" fillId="0" borderId="17" xfId="0" applyFont="1" applyFill="1" applyBorder="1" applyAlignment="1" applyProtection="1">
      <alignment horizontal="left" vertical="center" wrapText="1"/>
    </xf>
    <xf numFmtId="0" fontId="1" fillId="2" borderId="17" xfId="0" applyFont="1" applyFill="1" applyBorder="1" applyAlignment="1" applyProtection="1">
      <alignment horizontal="center" vertical="center" wrapText="1"/>
    </xf>
    <xf numFmtId="2" fontId="14" fillId="0" borderId="19"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20"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2" fontId="10" fillId="0" borderId="0" xfId="0" applyNumberFormat="1" applyFont="1" applyFill="1" applyBorder="1" applyAlignment="1" applyProtection="1">
      <alignment horizontal="center" vertical="center"/>
    </xf>
    <xf numFmtId="14" fontId="3" fillId="0" borderId="0" xfId="0" applyNumberFormat="1" applyFont="1" applyFill="1" applyBorder="1" applyAlignment="1" applyProtection="1">
      <alignment vertical="center"/>
    </xf>
    <xf numFmtId="0" fontId="1" fillId="0" borderId="21"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2" fontId="10" fillId="0" borderId="15" xfId="0" applyNumberFormat="1"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5" xfId="0" applyFont="1" applyFill="1" applyBorder="1" applyAlignment="1" applyProtection="1">
      <alignment horizontal="left" vertical="center"/>
    </xf>
    <xf numFmtId="2" fontId="3" fillId="0" borderId="26" xfId="0" applyNumberFormat="1" applyFont="1" applyFill="1" applyBorder="1" applyAlignment="1">
      <alignment horizontal="center" vertical="center" wrapText="1"/>
    </xf>
    <xf numFmtId="2" fontId="14" fillId="0" borderId="28" xfId="0" applyNumberFormat="1" applyFont="1" applyFill="1" applyBorder="1" applyAlignment="1">
      <alignment horizontal="center" vertical="center" wrapText="1"/>
    </xf>
    <xf numFmtId="2" fontId="14" fillId="0" borderId="27" xfId="0" applyNumberFormat="1"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2" fontId="14" fillId="0" borderId="6" xfId="0" applyNumberFormat="1" applyFont="1" applyFill="1" applyBorder="1" applyAlignment="1">
      <alignment horizontal="center" vertical="center" wrapText="1"/>
    </xf>
    <xf numFmtId="0" fontId="1" fillId="0" borderId="29" xfId="0" applyFont="1" applyFill="1" applyBorder="1" applyAlignment="1">
      <alignment horizontal="left" vertical="center"/>
    </xf>
    <xf numFmtId="2" fontId="14" fillId="0" borderId="7"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4" borderId="0" xfId="0" applyFont="1" applyFill="1" applyBorder="1" applyAlignment="1" applyProtection="1">
      <alignment horizontal="center" wrapText="1"/>
      <protection locked="0"/>
    </xf>
    <xf numFmtId="0" fontId="3" fillId="0" borderId="0" xfId="0" applyFont="1" applyFill="1" applyBorder="1" applyAlignment="1">
      <alignment horizontal="justify"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left" vertical="center"/>
    </xf>
    <xf numFmtId="0" fontId="10" fillId="0" borderId="0" xfId="0" applyFont="1" applyFill="1" applyBorder="1" applyAlignment="1" applyProtection="1">
      <alignment horizontal="right" vertical="center"/>
    </xf>
    <xf numFmtId="0" fontId="1" fillId="0" borderId="0" xfId="0" applyFont="1" applyFill="1" applyBorder="1" applyAlignment="1" applyProtection="1">
      <alignment horizontal="left" vertical="center" shrinkToFi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3" fillId="0" borderId="0" xfId="0" applyFont="1" applyFill="1" applyBorder="1" applyAlignment="1">
      <alignment horizontal="justify" wrapText="1"/>
    </xf>
    <xf numFmtId="14" fontId="3" fillId="0" borderId="0" xfId="0" applyNumberFormat="1"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wrapText="1"/>
    </xf>
    <xf numFmtId="164" fontId="3"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xf>
    <xf numFmtId="0" fontId="2" fillId="0" borderId="22" xfId="0" applyFont="1" applyFill="1" applyBorder="1" applyAlignment="1" applyProtection="1">
      <alignment horizontal="left" vertical="center" wrapText="1"/>
    </xf>
    <xf numFmtId="164" fontId="3" fillId="0" borderId="22"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164" fontId="3" fillId="0" borderId="23"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64" fontId="3" fillId="0" borderId="4" xfId="0" applyNumberFormat="1" applyFont="1" applyFill="1" applyBorder="1" applyAlignment="1" applyProtection="1">
      <alignment horizontal="center" vertical="center" wrapText="1"/>
    </xf>
  </cellXfs>
  <cellStyles count="1">
    <cellStyle name="Standard" xfId="0" builtinId="0"/>
  </cellStyles>
  <dxfs count="0"/>
  <tableStyles count="0" defaultTableStyle="TableStyleMedium9" defaultPivotStyle="PivotStyleLight16"/>
  <colors>
    <mruColors>
      <color rgb="FFFFEB00"/>
      <color rgb="FFC3B40B"/>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23813</xdr:rowOff>
    </xdr:from>
    <xdr:to>
      <xdr:col>4</xdr:col>
      <xdr:colOff>176214</xdr:colOff>
      <xdr:row>4</xdr:row>
      <xdr:rowOff>28815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85738"/>
          <a:ext cx="3271838" cy="490777"/>
        </a:xfrm>
        <a:prstGeom prst="rect">
          <a:avLst/>
        </a:prstGeom>
      </xdr:spPr>
    </xdr:pic>
    <xdr:clientData/>
  </xdr:twoCellAnchor>
  <xdr:twoCellAnchor editAs="oneCell">
    <xdr:from>
      <xdr:col>6</xdr:col>
      <xdr:colOff>109549</xdr:colOff>
      <xdr:row>0</xdr:row>
      <xdr:rowOff>158544</xdr:rowOff>
    </xdr:from>
    <xdr:to>
      <xdr:col>7</xdr:col>
      <xdr:colOff>423875</xdr:colOff>
      <xdr:row>3</xdr:row>
      <xdr:rowOff>151081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5449" y="158544"/>
          <a:ext cx="762001" cy="478312"/>
        </a:xfrm>
        <a:prstGeom prst="rect">
          <a:avLst/>
        </a:prstGeom>
      </xdr:spPr>
    </xdr:pic>
    <xdr:clientData/>
  </xdr:twoCellAnchor>
  <xdr:oneCellAnchor>
    <xdr:from>
      <xdr:col>1</xdr:col>
      <xdr:colOff>447675</xdr:colOff>
      <xdr:row>9</xdr:row>
      <xdr:rowOff>9525</xdr:rowOff>
    </xdr:from>
    <xdr:ext cx="1862138" cy="150403"/>
    <xdr:sp macro="" textlink="" fLocksText="0">
      <xdr:nvSpPr>
        <xdr:cNvPr id="5" name="Textfeld 4"/>
        <xdr:cNvSpPr txBox="1"/>
      </xdr:nvSpPr>
      <xdr:spPr>
        <a:xfrm>
          <a:off x="790575" y="1524000"/>
          <a:ext cx="1862138" cy="150403"/>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endParaRPr lang="de-DE" sz="900">
            <a:latin typeface="Calibri" panose="020F0502020204030204" pitchFamily="34" charset="0"/>
          </a:endParaRPr>
        </a:p>
      </xdr:txBody>
    </xdr:sp>
    <xdr:clientData/>
  </xdr:oneCellAnchor>
  <xdr:twoCellAnchor>
    <xdr:from>
      <xdr:col>1</xdr:col>
      <xdr:colOff>381000</xdr:colOff>
      <xdr:row>11</xdr:row>
      <xdr:rowOff>9526</xdr:rowOff>
    </xdr:from>
    <xdr:to>
      <xdr:col>3</xdr:col>
      <xdr:colOff>0</xdr:colOff>
      <xdr:row>12</xdr:row>
      <xdr:rowOff>3</xdr:rowOff>
    </xdr:to>
    <xdr:sp macro="" textlink="" fLocksText="0">
      <xdr:nvSpPr>
        <xdr:cNvPr id="16" name="Textfeld 15"/>
        <xdr:cNvSpPr txBox="1"/>
      </xdr:nvSpPr>
      <xdr:spPr>
        <a:xfrm>
          <a:off x="723900" y="1847851"/>
          <a:ext cx="1924050" cy="152402"/>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de-DE" sz="900">
            <a:latin typeface="Calibri" panose="020F0502020204030204" pitchFamily="34" charset="0"/>
          </a:endParaRPr>
        </a:p>
      </xdr:txBody>
    </xdr:sp>
    <xdr:clientData/>
  </xdr:twoCellAnchor>
  <xdr:twoCellAnchor>
    <xdr:from>
      <xdr:col>1</xdr:col>
      <xdr:colOff>381000</xdr:colOff>
      <xdr:row>13</xdr:row>
      <xdr:rowOff>9525</xdr:rowOff>
    </xdr:from>
    <xdr:to>
      <xdr:col>3</xdr:col>
      <xdr:colOff>0</xdr:colOff>
      <xdr:row>13</xdr:row>
      <xdr:rowOff>161923</xdr:rowOff>
    </xdr:to>
    <xdr:sp macro="" textlink="" fLocksText="0">
      <xdr:nvSpPr>
        <xdr:cNvPr id="17" name="Textfeld 16"/>
        <xdr:cNvSpPr txBox="1"/>
      </xdr:nvSpPr>
      <xdr:spPr>
        <a:xfrm>
          <a:off x="723900" y="2171700"/>
          <a:ext cx="1924050" cy="15239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de-DE" sz="900">
            <a:latin typeface="Calibri" panose="020F0502020204030204" pitchFamily="34" charset="0"/>
          </a:endParaRPr>
        </a:p>
      </xdr:txBody>
    </xdr:sp>
    <xdr:clientData/>
  </xdr:twoCellAnchor>
  <xdr:twoCellAnchor>
    <xdr:from>
      <xdr:col>0</xdr:col>
      <xdr:colOff>0</xdr:colOff>
      <xdr:row>125</xdr:row>
      <xdr:rowOff>147642</xdr:rowOff>
    </xdr:from>
    <xdr:to>
      <xdr:col>1</xdr:col>
      <xdr:colOff>1552574</xdr:colOff>
      <xdr:row>127</xdr:row>
      <xdr:rowOff>38099</xdr:rowOff>
    </xdr:to>
    <xdr:sp macro="" textlink="">
      <xdr:nvSpPr>
        <xdr:cNvPr id="18" name="Textfeld 17"/>
        <xdr:cNvSpPr txBox="1"/>
      </xdr:nvSpPr>
      <xdr:spPr>
        <a:xfrm>
          <a:off x="0" y="19330992"/>
          <a:ext cx="1895474" cy="19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a:latin typeface="Calibri" panose="020F0502020204030204" pitchFamily="34" charset="0"/>
            </a:rPr>
            <a:t>Datum,</a:t>
          </a:r>
          <a:r>
            <a:rPr lang="de-DE" sz="1000" baseline="0">
              <a:latin typeface="Calibri" panose="020F0502020204030204" pitchFamily="34" charset="0"/>
            </a:rPr>
            <a:t> Unterschrift Auftraggeber</a:t>
          </a:r>
          <a:endParaRPr lang="de-DE" sz="1000">
            <a:latin typeface="Calibri" panose="020F0502020204030204" pitchFamily="34" charset="0"/>
          </a:endParaRPr>
        </a:p>
      </xdr:txBody>
    </xdr:sp>
    <xdr:clientData/>
  </xdr:twoCellAnchor>
  <xdr:twoCellAnchor>
    <xdr:from>
      <xdr:col>2</xdr:col>
      <xdr:colOff>9525</xdr:colOff>
      <xdr:row>133</xdr:row>
      <xdr:rowOff>142875</xdr:rowOff>
    </xdr:from>
    <xdr:to>
      <xdr:col>5</xdr:col>
      <xdr:colOff>638175</xdr:colOff>
      <xdr:row>134</xdr:row>
      <xdr:rowOff>133347</xdr:rowOff>
    </xdr:to>
    <xdr:sp macro="" textlink="">
      <xdr:nvSpPr>
        <xdr:cNvPr id="19" name="Textfeld 18"/>
        <xdr:cNvSpPr txBox="1"/>
      </xdr:nvSpPr>
      <xdr:spPr>
        <a:xfrm>
          <a:off x="2209800" y="20431125"/>
          <a:ext cx="1866900" cy="142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a:latin typeface="Calibri" panose="020F0502020204030204" pitchFamily="34" charset="0"/>
            </a:rPr>
            <a:t>Datum,</a:t>
          </a:r>
          <a:r>
            <a:rPr lang="de-DE" sz="1000" baseline="0">
              <a:latin typeface="Calibri" panose="020F0502020204030204" pitchFamily="34" charset="0"/>
            </a:rPr>
            <a:t> Unterschrift Unternehmer</a:t>
          </a:r>
          <a:endParaRPr lang="de-DE" sz="1000">
            <a:latin typeface="Calibri" panose="020F0502020204030204" pitchFamily="34" charset="0"/>
          </a:endParaRPr>
        </a:p>
      </xdr:txBody>
    </xdr:sp>
    <xdr:clientData/>
  </xdr:twoCellAnchor>
  <xdr:twoCellAnchor>
    <xdr:from>
      <xdr:col>2</xdr:col>
      <xdr:colOff>9525</xdr:colOff>
      <xdr:row>125</xdr:row>
      <xdr:rowOff>147636</xdr:rowOff>
    </xdr:from>
    <xdr:to>
      <xdr:col>5</xdr:col>
      <xdr:colOff>638175</xdr:colOff>
      <xdr:row>125</xdr:row>
      <xdr:rowOff>147636</xdr:rowOff>
    </xdr:to>
    <xdr:cxnSp macro="">
      <xdr:nvCxnSpPr>
        <xdr:cNvPr id="10" name="Gerade Verbindung 9"/>
        <xdr:cNvCxnSpPr/>
      </xdr:nvCxnSpPr>
      <xdr:spPr>
        <a:xfrm>
          <a:off x="2209800" y="19330986"/>
          <a:ext cx="1866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125</xdr:row>
      <xdr:rowOff>147636</xdr:rowOff>
    </xdr:from>
    <xdr:to>
      <xdr:col>1</xdr:col>
      <xdr:colOff>1533525</xdr:colOff>
      <xdr:row>125</xdr:row>
      <xdr:rowOff>147636</xdr:rowOff>
    </xdr:to>
    <xdr:cxnSp macro="">
      <xdr:nvCxnSpPr>
        <xdr:cNvPr id="22" name="Gerade Verbindung 21"/>
        <xdr:cNvCxnSpPr/>
      </xdr:nvCxnSpPr>
      <xdr:spPr>
        <a:xfrm>
          <a:off x="9525" y="19254786"/>
          <a:ext cx="1866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133</xdr:row>
      <xdr:rowOff>142875</xdr:rowOff>
    </xdr:from>
    <xdr:to>
      <xdr:col>1</xdr:col>
      <xdr:colOff>1533525</xdr:colOff>
      <xdr:row>133</xdr:row>
      <xdr:rowOff>142875</xdr:rowOff>
    </xdr:to>
    <xdr:cxnSp macro="">
      <xdr:nvCxnSpPr>
        <xdr:cNvPr id="23" name="Gerade Verbindung 22"/>
        <xdr:cNvCxnSpPr/>
      </xdr:nvCxnSpPr>
      <xdr:spPr>
        <a:xfrm>
          <a:off x="9525" y="20335875"/>
          <a:ext cx="1866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133</xdr:row>
      <xdr:rowOff>138117</xdr:rowOff>
    </xdr:from>
    <xdr:to>
      <xdr:col>1</xdr:col>
      <xdr:colOff>1552574</xdr:colOff>
      <xdr:row>135</xdr:row>
      <xdr:rowOff>19049</xdr:rowOff>
    </xdr:to>
    <xdr:sp macro="" textlink="">
      <xdr:nvSpPr>
        <xdr:cNvPr id="24" name="Textfeld 23"/>
        <xdr:cNvSpPr txBox="1"/>
      </xdr:nvSpPr>
      <xdr:spPr>
        <a:xfrm>
          <a:off x="0" y="20550192"/>
          <a:ext cx="1895474" cy="185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a:latin typeface="Calibri" panose="020F0502020204030204" pitchFamily="34" charset="0"/>
            </a:rPr>
            <a:t>Datum,</a:t>
          </a:r>
          <a:r>
            <a:rPr lang="de-DE" sz="1000" baseline="0">
              <a:latin typeface="Calibri" panose="020F0502020204030204" pitchFamily="34" charset="0"/>
            </a:rPr>
            <a:t> Unterschrift Auftraggeber</a:t>
          </a:r>
          <a:endParaRPr lang="de-DE" sz="1000">
            <a:latin typeface="Calibri" panose="020F0502020204030204" pitchFamily="34" charset="0"/>
          </a:endParaRPr>
        </a:p>
      </xdr:txBody>
    </xdr:sp>
    <xdr:clientData/>
  </xdr:twoCellAnchor>
  <xdr:twoCellAnchor>
    <xdr:from>
      <xdr:col>2</xdr:col>
      <xdr:colOff>9525</xdr:colOff>
      <xdr:row>133</xdr:row>
      <xdr:rowOff>147636</xdr:rowOff>
    </xdr:from>
    <xdr:to>
      <xdr:col>5</xdr:col>
      <xdr:colOff>638175</xdr:colOff>
      <xdr:row>133</xdr:row>
      <xdr:rowOff>147636</xdr:rowOff>
    </xdr:to>
    <xdr:cxnSp macro="">
      <xdr:nvCxnSpPr>
        <xdr:cNvPr id="25" name="Gerade Verbindung 24"/>
        <xdr:cNvCxnSpPr/>
      </xdr:nvCxnSpPr>
      <xdr:spPr>
        <a:xfrm>
          <a:off x="2209800" y="20435886"/>
          <a:ext cx="1866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xdr:colOff>
      <xdr:row>126</xdr:row>
      <xdr:rowOff>0</xdr:rowOff>
    </xdr:from>
    <xdr:to>
      <xdr:col>5</xdr:col>
      <xdr:colOff>638175</xdr:colOff>
      <xdr:row>126</xdr:row>
      <xdr:rowOff>142872</xdr:rowOff>
    </xdr:to>
    <xdr:sp macro="" textlink="">
      <xdr:nvSpPr>
        <xdr:cNvPr id="26" name="Textfeld 25"/>
        <xdr:cNvSpPr txBox="1"/>
      </xdr:nvSpPr>
      <xdr:spPr>
        <a:xfrm>
          <a:off x="2209800" y="19316700"/>
          <a:ext cx="1866900" cy="142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a:latin typeface="Calibri" panose="020F0502020204030204" pitchFamily="34" charset="0"/>
            </a:rPr>
            <a:t>Datum,</a:t>
          </a:r>
          <a:r>
            <a:rPr lang="de-DE" sz="1000" baseline="0">
              <a:latin typeface="Calibri" panose="020F0502020204030204" pitchFamily="34" charset="0"/>
            </a:rPr>
            <a:t> Unterschrift Unternehmer</a:t>
          </a:r>
          <a:endParaRPr lang="de-DE" sz="1000">
            <a:latin typeface="Calibri" panose="020F0502020204030204" pitchFamily="34" charset="0"/>
          </a:endParaRPr>
        </a:p>
      </xdr:txBody>
    </xdr:sp>
    <xdr:clientData/>
  </xdr:twoCellAnchor>
  <xdr:twoCellAnchor>
    <xdr:from>
      <xdr:col>2</xdr:col>
      <xdr:colOff>0</xdr:colOff>
      <xdr:row>125</xdr:row>
      <xdr:rowOff>147636</xdr:rowOff>
    </xdr:from>
    <xdr:to>
      <xdr:col>3</xdr:col>
      <xdr:colOff>1524000</xdr:colOff>
      <xdr:row>125</xdr:row>
      <xdr:rowOff>147636</xdr:rowOff>
    </xdr:to>
    <xdr:cxnSp macro="">
      <xdr:nvCxnSpPr>
        <xdr:cNvPr id="15" name="Gerade Verbindung 14"/>
        <xdr:cNvCxnSpPr/>
      </xdr:nvCxnSpPr>
      <xdr:spPr>
        <a:xfrm>
          <a:off x="0" y="19254786"/>
          <a:ext cx="1866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609600</xdr:colOff>
      <xdr:row>17</xdr:row>
      <xdr:rowOff>19049</xdr:rowOff>
    </xdr:from>
    <xdr:ext cx="1323975" cy="142875"/>
    <xdr:sp macro="" textlink="">
      <xdr:nvSpPr>
        <xdr:cNvPr id="88" name="Textfeld 87"/>
        <xdr:cNvSpPr txBox="1"/>
      </xdr:nvSpPr>
      <xdr:spPr>
        <a:xfrm>
          <a:off x="4048125" y="2952749"/>
          <a:ext cx="13239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900">
              <a:solidFill>
                <a:srgbClr val="FF0000"/>
              </a:solidFill>
              <a:latin typeface="Calibri" panose="020F0502020204030204" pitchFamily="34" charset="0"/>
            </a:rPr>
            <a:t>Fortsetzung Esszimmer</a:t>
          </a:r>
        </a:p>
      </xdr:txBody>
    </xdr:sp>
    <xdr:clientData fPrintsWithSheet="0"/>
  </xdr:oneCellAnchor>
  <xdr:oneCellAnchor>
    <xdr:from>
      <xdr:col>1</xdr:col>
      <xdr:colOff>571499</xdr:colOff>
      <xdr:row>67</xdr:row>
      <xdr:rowOff>19049</xdr:rowOff>
    </xdr:from>
    <xdr:ext cx="1552575" cy="142876"/>
    <xdr:sp macro="" textlink="">
      <xdr:nvSpPr>
        <xdr:cNvPr id="89" name="Textfeld 88"/>
        <xdr:cNvSpPr txBox="1"/>
      </xdr:nvSpPr>
      <xdr:spPr>
        <a:xfrm>
          <a:off x="914399" y="10420349"/>
          <a:ext cx="1552575"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900">
              <a:solidFill>
                <a:srgbClr val="FF0000"/>
              </a:solidFill>
              <a:latin typeface="Calibri" panose="020F0502020204030204" pitchFamily="34" charset="0"/>
            </a:rPr>
            <a:t>Fortsetzung Arbeitszimmer</a:t>
          </a:r>
        </a:p>
      </xdr:txBody>
    </xdr:sp>
    <xdr:clientData fPrintsWithSheet="0"/>
  </xdr:oneCellAnchor>
  <xdr:oneCellAnchor>
    <xdr:from>
      <xdr:col>5</xdr:col>
      <xdr:colOff>590549</xdr:colOff>
      <xdr:row>67</xdr:row>
      <xdr:rowOff>19049</xdr:rowOff>
    </xdr:from>
    <xdr:ext cx="1552575" cy="142876"/>
    <xdr:sp macro="" textlink="">
      <xdr:nvSpPr>
        <xdr:cNvPr id="90" name="Textfeld 89"/>
        <xdr:cNvSpPr txBox="1"/>
      </xdr:nvSpPr>
      <xdr:spPr>
        <a:xfrm>
          <a:off x="4029074" y="10420349"/>
          <a:ext cx="1552575"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900">
              <a:solidFill>
                <a:srgbClr val="FF0000"/>
              </a:solidFill>
              <a:latin typeface="Calibri" panose="020F0502020204030204" pitchFamily="34" charset="0"/>
            </a:rPr>
            <a:t>Fortsetzung Küche</a:t>
          </a:r>
        </a:p>
      </xdr:txBody>
    </xdr:sp>
    <xdr:clientData fPrintsWithSheet="0"/>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136"/>
  <sheetViews>
    <sheetView tabSelected="1" zoomScaleNormal="100" workbookViewId="0">
      <selection activeCell="A19" sqref="A19"/>
    </sheetView>
  </sheetViews>
  <sheetFormatPr baseColWidth="10" defaultRowHeight="12.75" x14ac:dyDescent="0.2"/>
  <cols>
    <col min="1" max="1" width="6" style="2" customWidth="1"/>
    <col min="2" max="2" width="32.5" style="1" customWidth="1"/>
    <col min="3" max="4" width="7.83203125" style="2" customWidth="1"/>
    <col min="5" max="5" width="6" style="2" customWidth="1"/>
    <col min="6" max="6" width="32.5" style="1" customWidth="1"/>
    <col min="7" max="8" width="7.83203125" style="2" customWidth="1"/>
    <col min="9" max="16384" width="12" style="1"/>
  </cols>
  <sheetData>
    <row r="1" spans="1:10" ht="12.75" customHeight="1" x14ac:dyDescent="0.2">
      <c r="A1" s="14"/>
      <c r="B1" s="14"/>
      <c r="C1" s="14"/>
      <c r="D1" s="14"/>
      <c r="E1" s="25"/>
      <c r="F1" s="25"/>
      <c r="G1" s="14"/>
      <c r="H1" s="14"/>
    </row>
    <row r="2" spans="1:10" ht="12.75" customHeight="1" x14ac:dyDescent="0.2">
      <c r="A2" s="14"/>
      <c r="B2" s="14"/>
      <c r="C2" s="14"/>
      <c r="D2" s="14"/>
      <c r="E2" s="25"/>
      <c r="F2" s="25" t="s">
        <v>119</v>
      </c>
      <c r="G2" s="14"/>
      <c r="H2" s="14"/>
    </row>
    <row r="3" spans="1:10" ht="12.75" customHeight="1" x14ac:dyDescent="0.2">
      <c r="A3" s="14"/>
      <c r="B3" s="14"/>
      <c r="C3" s="14"/>
      <c r="D3" s="14"/>
      <c r="E3" s="26"/>
      <c r="F3" s="25" t="s">
        <v>120</v>
      </c>
      <c r="G3" s="14"/>
      <c r="H3" s="14"/>
    </row>
    <row r="4" spans="1:10" ht="12.75" customHeight="1" x14ac:dyDescent="0.2">
      <c r="A4" s="14"/>
      <c r="B4" s="14"/>
      <c r="C4" s="14"/>
      <c r="D4" s="14"/>
      <c r="E4" s="26"/>
      <c r="F4" s="31" t="s">
        <v>121</v>
      </c>
      <c r="G4" s="14"/>
      <c r="H4" s="14"/>
    </row>
    <row r="5" spans="1:10" ht="12.75" customHeight="1" x14ac:dyDescent="0.2">
      <c r="A5" s="79" t="s">
        <v>127</v>
      </c>
      <c r="B5" s="79"/>
      <c r="C5" s="79"/>
      <c r="D5" s="79"/>
      <c r="E5" s="79"/>
      <c r="F5" s="32"/>
      <c r="G5" s="32"/>
      <c r="H5" s="32"/>
      <c r="I5" s="20"/>
      <c r="J5" s="20"/>
    </row>
    <row r="6" spans="1:10" ht="17.45" customHeight="1" x14ac:dyDescent="0.2">
      <c r="A6" s="14"/>
      <c r="B6" s="14"/>
      <c r="C6" s="14"/>
      <c r="D6" s="14"/>
      <c r="E6" s="26"/>
      <c r="F6" s="31"/>
      <c r="G6" s="14"/>
      <c r="H6" s="14"/>
    </row>
    <row r="7" spans="1:10" ht="12.75" customHeight="1" x14ac:dyDescent="0.2">
      <c r="A7" s="21" t="s">
        <v>117</v>
      </c>
      <c r="B7" s="19"/>
      <c r="C7" s="14"/>
      <c r="D7" s="14"/>
      <c r="E7" s="16"/>
      <c r="F7" s="16"/>
      <c r="G7" s="16"/>
      <c r="H7" s="16"/>
    </row>
    <row r="8" spans="1:10" ht="12.75" customHeight="1" x14ac:dyDescent="0.2">
      <c r="A8" s="22" t="s">
        <v>118</v>
      </c>
      <c r="B8" s="22"/>
      <c r="C8" s="18"/>
      <c r="D8" s="14"/>
      <c r="E8" s="78" t="s">
        <v>111</v>
      </c>
      <c r="F8" s="78"/>
      <c r="G8" s="78"/>
      <c r="H8" s="78"/>
    </row>
    <row r="9" spans="1:10" ht="12.75" customHeight="1" x14ac:dyDescent="0.2">
      <c r="A9" s="20"/>
      <c r="B9" s="20"/>
      <c r="C9" s="14"/>
      <c r="D9" s="14"/>
      <c r="E9" s="78"/>
      <c r="F9" s="78"/>
      <c r="G9" s="78"/>
      <c r="H9" s="78"/>
    </row>
    <row r="10" spans="1:10" ht="12.75" customHeight="1" x14ac:dyDescent="0.2">
      <c r="A10" s="23" t="s">
        <v>116</v>
      </c>
      <c r="B10" s="24"/>
      <c r="C10" s="18"/>
      <c r="D10" s="14"/>
      <c r="E10" s="78"/>
      <c r="F10" s="78"/>
      <c r="G10" s="78"/>
      <c r="H10" s="78"/>
    </row>
    <row r="11" spans="1:10" ht="12.75" customHeight="1" x14ac:dyDescent="0.2">
      <c r="A11" s="15"/>
      <c r="B11" s="15"/>
      <c r="C11" s="14"/>
      <c r="D11" s="14"/>
      <c r="E11" s="78"/>
      <c r="F11" s="78"/>
      <c r="G11" s="78"/>
      <c r="H11" s="78"/>
    </row>
    <row r="12" spans="1:10" ht="12.75" customHeight="1" x14ac:dyDescent="0.2">
      <c r="A12" s="23" t="s">
        <v>114</v>
      </c>
      <c r="B12" s="22"/>
      <c r="C12" s="18"/>
      <c r="D12" s="14"/>
      <c r="E12" s="78"/>
      <c r="F12" s="78"/>
      <c r="G12" s="78"/>
      <c r="H12" s="78"/>
    </row>
    <row r="13" spans="1:10" ht="12.75" customHeight="1" x14ac:dyDescent="0.2">
      <c r="A13" s="1"/>
      <c r="B13" s="14"/>
      <c r="C13" s="14"/>
      <c r="D13" s="14"/>
      <c r="E13" s="85" t="s">
        <v>112</v>
      </c>
      <c r="F13" s="85"/>
      <c r="G13" s="85"/>
      <c r="H13" s="75"/>
    </row>
    <row r="14" spans="1:10" ht="12.75" customHeight="1" x14ac:dyDescent="0.2">
      <c r="A14" s="23" t="s">
        <v>115</v>
      </c>
      <c r="B14" s="18"/>
      <c r="C14" s="18"/>
      <c r="D14" s="14"/>
      <c r="E14" s="76">
        <v>2</v>
      </c>
      <c r="F14" s="77" t="s">
        <v>113</v>
      </c>
      <c r="G14" s="77"/>
      <c r="H14" s="75"/>
    </row>
    <row r="15" spans="1:10" ht="17.100000000000001" customHeight="1" thickBot="1" x14ac:dyDescent="0.25">
      <c r="A15" s="21"/>
      <c r="B15" s="14"/>
      <c r="C15" s="14"/>
      <c r="D15" s="14"/>
      <c r="E15" s="30"/>
      <c r="F15" s="17"/>
      <c r="G15" s="17"/>
      <c r="H15" s="17"/>
    </row>
    <row r="16" spans="1:10" ht="19.5" thickBot="1" x14ac:dyDescent="0.25">
      <c r="A16" s="82" t="s">
        <v>0</v>
      </c>
      <c r="B16" s="83"/>
      <c r="C16" s="83"/>
      <c r="D16" s="83"/>
      <c r="E16" s="83"/>
      <c r="F16" s="83"/>
      <c r="G16" s="83"/>
      <c r="H16" s="84"/>
      <c r="I16" s="73"/>
    </row>
    <row r="17" spans="1:8" ht="12" customHeight="1" x14ac:dyDescent="0.2">
      <c r="A17" s="9" t="s">
        <v>1</v>
      </c>
      <c r="B17" s="10" t="s">
        <v>2</v>
      </c>
      <c r="C17" s="10" t="s">
        <v>3</v>
      </c>
      <c r="D17" s="11" t="s">
        <v>4</v>
      </c>
      <c r="E17" s="12" t="s">
        <v>1</v>
      </c>
      <c r="F17" s="10" t="s">
        <v>2</v>
      </c>
      <c r="G17" s="10" t="s">
        <v>3</v>
      </c>
      <c r="H17" s="13" t="s">
        <v>4</v>
      </c>
    </row>
    <row r="18" spans="1:8" ht="12" customHeight="1" x14ac:dyDescent="0.2">
      <c r="A18" s="6"/>
      <c r="B18" s="8" t="s">
        <v>5</v>
      </c>
      <c r="C18" s="3"/>
      <c r="D18" s="7"/>
      <c r="E18" s="5"/>
      <c r="F18" s="8" t="s">
        <v>6</v>
      </c>
      <c r="G18" s="3"/>
      <c r="H18" s="42" t="str">
        <f>D65</f>
        <v/>
      </c>
    </row>
    <row r="19" spans="1:8" ht="12" customHeight="1" x14ac:dyDescent="0.2">
      <c r="A19" s="33"/>
      <c r="B19" s="87" t="s">
        <v>128</v>
      </c>
      <c r="C19" s="88">
        <v>4</v>
      </c>
      <c r="D19" s="40" t="str">
        <f t="shared" ref="D19:D26" si="0">IF((A19*C19)=0,"",(A19*C19))</f>
        <v/>
      </c>
      <c r="E19" s="38"/>
      <c r="F19" s="90" t="s">
        <v>62</v>
      </c>
      <c r="G19" s="91">
        <v>6</v>
      </c>
      <c r="H19" s="41" t="str">
        <f t="shared" ref="H19:H64" si="1">IF((E19*G19)=0,"",(E19*G19))</f>
        <v/>
      </c>
    </row>
    <row r="20" spans="1:8" ht="12" customHeight="1" x14ac:dyDescent="0.2">
      <c r="A20" s="33"/>
      <c r="B20" s="87" t="s">
        <v>129</v>
      </c>
      <c r="C20" s="88">
        <v>4</v>
      </c>
      <c r="D20" s="40" t="str">
        <f t="shared" si="0"/>
        <v/>
      </c>
      <c r="E20" s="38"/>
      <c r="F20" s="92" t="s">
        <v>7</v>
      </c>
      <c r="G20" s="95">
        <v>8</v>
      </c>
      <c r="H20" s="41" t="str">
        <f t="shared" si="1"/>
        <v/>
      </c>
    </row>
    <row r="21" spans="1:8" ht="12" customHeight="1" x14ac:dyDescent="0.2">
      <c r="A21" s="33"/>
      <c r="B21" s="87" t="s">
        <v>9</v>
      </c>
      <c r="C21" s="88">
        <v>8</v>
      </c>
      <c r="D21" s="40" t="str">
        <f t="shared" si="0"/>
        <v/>
      </c>
      <c r="E21" s="38"/>
      <c r="F21" s="87" t="s">
        <v>8</v>
      </c>
      <c r="G21" s="88">
        <v>15</v>
      </c>
      <c r="H21" s="41" t="str">
        <f t="shared" si="1"/>
        <v/>
      </c>
    </row>
    <row r="22" spans="1:8" ht="12" customHeight="1" x14ac:dyDescent="0.2">
      <c r="A22" s="33"/>
      <c r="B22" s="87" t="s">
        <v>11</v>
      </c>
      <c r="C22" s="88">
        <v>4</v>
      </c>
      <c r="D22" s="40" t="str">
        <f t="shared" si="0"/>
        <v/>
      </c>
      <c r="E22" s="38"/>
      <c r="F22" s="87" t="s">
        <v>10</v>
      </c>
      <c r="G22" s="88">
        <v>10</v>
      </c>
      <c r="H22" s="41" t="str">
        <f t="shared" si="1"/>
        <v/>
      </c>
    </row>
    <row r="23" spans="1:8" ht="12" customHeight="1" x14ac:dyDescent="0.2">
      <c r="A23" s="33"/>
      <c r="B23" s="87" t="s">
        <v>13</v>
      </c>
      <c r="C23" s="88">
        <v>2</v>
      </c>
      <c r="D23" s="40" t="str">
        <f t="shared" si="0"/>
        <v/>
      </c>
      <c r="E23" s="38"/>
      <c r="F23" s="87" t="s">
        <v>12</v>
      </c>
      <c r="G23" s="88">
        <v>12</v>
      </c>
      <c r="H23" s="41" t="str">
        <f t="shared" si="1"/>
        <v/>
      </c>
    </row>
    <row r="24" spans="1:8" ht="12" customHeight="1" x14ac:dyDescent="0.2">
      <c r="A24" s="33"/>
      <c r="B24" s="87" t="s">
        <v>15</v>
      </c>
      <c r="C24" s="88">
        <v>3</v>
      </c>
      <c r="D24" s="40" t="str">
        <f t="shared" si="0"/>
        <v/>
      </c>
      <c r="E24" s="38"/>
      <c r="F24" s="87" t="s">
        <v>14</v>
      </c>
      <c r="G24" s="88">
        <v>5</v>
      </c>
      <c r="H24" s="41" t="str">
        <f t="shared" si="1"/>
        <v/>
      </c>
    </row>
    <row r="25" spans="1:8" ht="12" customHeight="1" x14ac:dyDescent="0.2">
      <c r="A25" s="33"/>
      <c r="B25" s="87" t="s">
        <v>17</v>
      </c>
      <c r="C25" s="88">
        <v>4</v>
      </c>
      <c r="D25" s="40" t="str">
        <f t="shared" si="0"/>
        <v/>
      </c>
      <c r="E25" s="38"/>
      <c r="F25" s="87" t="s">
        <v>16</v>
      </c>
      <c r="G25" s="88">
        <v>4</v>
      </c>
      <c r="H25" s="41" t="str">
        <f t="shared" si="1"/>
        <v/>
      </c>
    </row>
    <row r="26" spans="1:8" ht="12" customHeight="1" x14ac:dyDescent="0.2">
      <c r="A26" s="33"/>
      <c r="B26" s="87" t="s">
        <v>19</v>
      </c>
      <c r="C26" s="88">
        <v>5</v>
      </c>
      <c r="D26" s="40" t="str">
        <f t="shared" si="0"/>
        <v/>
      </c>
      <c r="E26" s="38"/>
      <c r="F26" s="87" t="s">
        <v>18</v>
      </c>
      <c r="G26" s="88">
        <v>3</v>
      </c>
      <c r="H26" s="41" t="str">
        <f t="shared" si="1"/>
        <v/>
      </c>
    </row>
    <row r="27" spans="1:8" ht="12" customHeight="1" x14ac:dyDescent="0.2">
      <c r="A27" s="33"/>
      <c r="B27" s="87" t="s">
        <v>21</v>
      </c>
      <c r="C27" s="88">
        <v>6</v>
      </c>
      <c r="D27" s="40" t="str">
        <f t="shared" ref="D27:D64" si="2">IF((A27*C27)=0,"",(A27*C27))</f>
        <v/>
      </c>
      <c r="E27" s="38"/>
      <c r="F27" s="87" t="s">
        <v>20</v>
      </c>
      <c r="G27" s="88">
        <v>1</v>
      </c>
      <c r="H27" s="41" t="str">
        <f t="shared" si="1"/>
        <v/>
      </c>
    </row>
    <row r="28" spans="1:8" ht="12" customHeight="1" x14ac:dyDescent="0.2">
      <c r="A28" s="33"/>
      <c r="B28" s="87" t="s">
        <v>7</v>
      </c>
      <c r="C28" s="88">
        <v>8</v>
      </c>
      <c r="D28" s="40" t="str">
        <f t="shared" si="2"/>
        <v/>
      </c>
      <c r="E28" s="38"/>
      <c r="F28" s="87" t="s">
        <v>22</v>
      </c>
      <c r="G28" s="88">
        <v>2</v>
      </c>
      <c r="H28" s="41" t="str">
        <f t="shared" si="1"/>
        <v/>
      </c>
    </row>
    <row r="29" spans="1:8" ht="12" customHeight="1" x14ac:dyDescent="0.2">
      <c r="A29" s="33"/>
      <c r="B29" s="87" t="s">
        <v>130</v>
      </c>
      <c r="C29" s="88">
        <v>8</v>
      </c>
      <c r="D29" s="40" t="str">
        <f t="shared" si="2"/>
        <v/>
      </c>
      <c r="E29" s="38"/>
      <c r="F29" s="34"/>
      <c r="G29" s="35"/>
      <c r="H29" s="41" t="str">
        <f t="shared" si="1"/>
        <v/>
      </c>
    </row>
    <row r="30" spans="1:8" ht="12" customHeight="1" x14ac:dyDescent="0.2">
      <c r="A30" s="33"/>
      <c r="B30" s="87" t="s">
        <v>131</v>
      </c>
      <c r="C30" s="88">
        <v>8</v>
      </c>
      <c r="D30" s="40" t="str">
        <f t="shared" si="2"/>
        <v/>
      </c>
      <c r="E30" s="38"/>
      <c r="F30" s="87" t="s">
        <v>23</v>
      </c>
      <c r="G30" s="88">
        <v>1</v>
      </c>
      <c r="H30" s="41" t="str">
        <f t="shared" si="1"/>
        <v/>
      </c>
    </row>
    <row r="31" spans="1:8" ht="12" customHeight="1" x14ac:dyDescent="0.2">
      <c r="A31" s="33"/>
      <c r="B31" s="87" t="s">
        <v>132</v>
      </c>
      <c r="C31" s="88">
        <v>10</v>
      </c>
      <c r="D31" s="40" t="str">
        <f t="shared" si="2"/>
        <v/>
      </c>
      <c r="E31" s="38"/>
      <c r="F31" s="87" t="s">
        <v>24</v>
      </c>
      <c r="G31" s="89">
        <v>1.5</v>
      </c>
      <c r="H31" s="41" t="str">
        <f t="shared" si="1"/>
        <v/>
      </c>
    </row>
    <row r="32" spans="1:8" ht="12" customHeight="1" x14ac:dyDescent="0.2">
      <c r="A32" s="33"/>
      <c r="B32" s="87" t="s">
        <v>133</v>
      </c>
      <c r="C32" s="88">
        <v>4</v>
      </c>
      <c r="D32" s="40" t="str">
        <f t="shared" si="2"/>
        <v/>
      </c>
      <c r="E32" s="5"/>
      <c r="F32" s="8" t="s">
        <v>25</v>
      </c>
      <c r="G32" s="3"/>
      <c r="H32" s="4"/>
    </row>
    <row r="33" spans="1:8" ht="12" customHeight="1" x14ac:dyDescent="0.2">
      <c r="A33" s="33"/>
      <c r="B33" s="87" t="s">
        <v>26</v>
      </c>
      <c r="C33" s="88">
        <v>18</v>
      </c>
      <c r="D33" s="40" t="str">
        <f t="shared" si="2"/>
        <v/>
      </c>
      <c r="E33" s="37"/>
      <c r="F33" s="87" t="s">
        <v>27</v>
      </c>
      <c r="G33" s="88">
        <v>15</v>
      </c>
      <c r="H33" s="41" t="str">
        <f t="shared" si="1"/>
        <v/>
      </c>
    </row>
    <row r="34" spans="1:8" ht="12" customHeight="1" x14ac:dyDescent="0.2">
      <c r="A34" s="33"/>
      <c r="B34" s="87" t="s">
        <v>28</v>
      </c>
      <c r="C34" s="88">
        <v>4</v>
      </c>
      <c r="D34" s="40" t="str">
        <f t="shared" si="2"/>
        <v/>
      </c>
      <c r="E34" s="37"/>
      <c r="F34" s="87" t="s">
        <v>136</v>
      </c>
      <c r="G34" s="88">
        <v>8</v>
      </c>
      <c r="H34" s="41" t="str">
        <f t="shared" si="1"/>
        <v/>
      </c>
    </row>
    <row r="35" spans="1:8" ht="12" customHeight="1" x14ac:dyDescent="0.2">
      <c r="A35" s="33"/>
      <c r="B35" s="87" t="s">
        <v>29</v>
      </c>
      <c r="C35" s="88">
        <v>12</v>
      </c>
      <c r="D35" s="40" t="str">
        <f t="shared" si="2"/>
        <v/>
      </c>
      <c r="E35" s="37"/>
      <c r="F35" s="87" t="s">
        <v>30</v>
      </c>
      <c r="G35" s="88">
        <v>20</v>
      </c>
      <c r="H35" s="41" t="str">
        <f t="shared" si="1"/>
        <v/>
      </c>
    </row>
    <row r="36" spans="1:8" ht="12" customHeight="1" x14ac:dyDescent="0.2">
      <c r="A36" s="33"/>
      <c r="B36" s="87" t="s">
        <v>31</v>
      </c>
      <c r="C36" s="88">
        <v>17</v>
      </c>
      <c r="D36" s="40" t="str">
        <f t="shared" si="2"/>
        <v/>
      </c>
      <c r="E36" s="37"/>
      <c r="F36" s="87" t="s">
        <v>32</v>
      </c>
      <c r="G36" s="88">
        <v>10</v>
      </c>
      <c r="H36" s="41" t="str">
        <f t="shared" si="1"/>
        <v/>
      </c>
    </row>
    <row r="37" spans="1:8" ht="12" customHeight="1" x14ac:dyDescent="0.2">
      <c r="A37" s="33"/>
      <c r="B37" s="87" t="s">
        <v>33</v>
      </c>
      <c r="C37" s="88">
        <v>12</v>
      </c>
      <c r="D37" s="40" t="str">
        <f t="shared" si="2"/>
        <v/>
      </c>
      <c r="E37" s="37"/>
      <c r="F37" s="87" t="s">
        <v>34</v>
      </c>
      <c r="G37" s="88">
        <v>15</v>
      </c>
      <c r="H37" s="41" t="str">
        <f t="shared" si="1"/>
        <v/>
      </c>
    </row>
    <row r="38" spans="1:8" ht="12" customHeight="1" x14ac:dyDescent="0.2">
      <c r="A38" s="33"/>
      <c r="B38" s="87" t="s">
        <v>12</v>
      </c>
      <c r="C38" s="88">
        <v>12</v>
      </c>
      <c r="D38" s="40" t="str">
        <f t="shared" si="2"/>
        <v/>
      </c>
      <c r="E38" s="37"/>
      <c r="F38" s="87" t="s">
        <v>141</v>
      </c>
      <c r="G38" s="88">
        <v>3</v>
      </c>
      <c r="H38" s="41" t="str">
        <f t="shared" si="1"/>
        <v/>
      </c>
    </row>
    <row r="39" spans="1:8" ht="12" customHeight="1" x14ac:dyDescent="0.2">
      <c r="A39" s="33"/>
      <c r="B39" s="87" t="s">
        <v>35</v>
      </c>
      <c r="C39" s="88">
        <v>4</v>
      </c>
      <c r="D39" s="40" t="str">
        <f t="shared" si="2"/>
        <v/>
      </c>
      <c r="E39" s="37"/>
      <c r="F39" s="87" t="s">
        <v>36</v>
      </c>
      <c r="G39" s="88">
        <v>2</v>
      </c>
      <c r="H39" s="41" t="str">
        <f t="shared" si="1"/>
        <v/>
      </c>
    </row>
    <row r="40" spans="1:8" ht="12" customHeight="1" x14ac:dyDescent="0.2">
      <c r="A40" s="33"/>
      <c r="B40" s="87" t="s">
        <v>37</v>
      </c>
      <c r="C40" s="88">
        <v>4</v>
      </c>
      <c r="D40" s="40" t="str">
        <f t="shared" si="2"/>
        <v/>
      </c>
      <c r="E40" s="37"/>
      <c r="F40" s="87" t="s">
        <v>38</v>
      </c>
      <c r="G40" s="88">
        <v>3</v>
      </c>
      <c r="H40" s="41" t="str">
        <f t="shared" si="1"/>
        <v/>
      </c>
    </row>
    <row r="41" spans="1:8" ht="12" customHeight="1" x14ac:dyDescent="0.2">
      <c r="A41" s="33"/>
      <c r="B41" s="87" t="s">
        <v>39</v>
      </c>
      <c r="C41" s="88">
        <v>3</v>
      </c>
      <c r="D41" s="40" t="str">
        <f t="shared" si="2"/>
        <v/>
      </c>
      <c r="E41" s="37"/>
      <c r="F41" s="87" t="s">
        <v>40</v>
      </c>
      <c r="G41" s="88">
        <v>7</v>
      </c>
      <c r="H41" s="41" t="str">
        <f t="shared" si="1"/>
        <v/>
      </c>
    </row>
    <row r="42" spans="1:8" ht="12" customHeight="1" x14ac:dyDescent="0.2">
      <c r="A42" s="33"/>
      <c r="B42" s="87" t="s">
        <v>41</v>
      </c>
      <c r="C42" s="88">
        <v>15</v>
      </c>
      <c r="D42" s="40" t="str">
        <f t="shared" si="2"/>
        <v/>
      </c>
      <c r="E42" s="37"/>
      <c r="F42" s="87" t="s">
        <v>42</v>
      </c>
      <c r="G42" s="88">
        <v>6</v>
      </c>
      <c r="H42" s="41" t="str">
        <f t="shared" si="1"/>
        <v/>
      </c>
    </row>
    <row r="43" spans="1:8" ht="12" customHeight="1" x14ac:dyDescent="0.2">
      <c r="A43" s="33"/>
      <c r="B43" s="87" t="s">
        <v>43</v>
      </c>
      <c r="C43" s="88">
        <v>20</v>
      </c>
      <c r="D43" s="40" t="str">
        <f t="shared" si="2"/>
        <v/>
      </c>
      <c r="E43" s="37"/>
      <c r="F43" s="87" t="s">
        <v>44</v>
      </c>
      <c r="G43" s="88">
        <v>3</v>
      </c>
      <c r="H43" s="41" t="str">
        <f t="shared" si="1"/>
        <v/>
      </c>
    </row>
    <row r="44" spans="1:8" ht="12" customHeight="1" x14ac:dyDescent="0.2">
      <c r="A44" s="33"/>
      <c r="B44" s="87" t="s">
        <v>45</v>
      </c>
      <c r="C44" s="88">
        <v>10</v>
      </c>
      <c r="D44" s="40" t="str">
        <f t="shared" si="2"/>
        <v/>
      </c>
      <c r="E44" s="37"/>
      <c r="F44" s="87" t="s">
        <v>46</v>
      </c>
      <c r="G44" s="88">
        <v>2</v>
      </c>
      <c r="H44" s="41" t="str">
        <f t="shared" si="1"/>
        <v/>
      </c>
    </row>
    <row r="45" spans="1:8" ht="12" customHeight="1" x14ac:dyDescent="0.2">
      <c r="A45" s="33"/>
      <c r="B45" s="87" t="s">
        <v>47</v>
      </c>
      <c r="C45" s="88">
        <v>4</v>
      </c>
      <c r="D45" s="40" t="str">
        <f t="shared" si="2"/>
        <v/>
      </c>
      <c r="E45" s="37"/>
      <c r="F45" s="87" t="s">
        <v>48</v>
      </c>
      <c r="G45" s="88">
        <v>2</v>
      </c>
      <c r="H45" s="41" t="str">
        <f t="shared" si="1"/>
        <v/>
      </c>
    </row>
    <row r="46" spans="1:8" ht="12" customHeight="1" x14ac:dyDescent="0.2">
      <c r="A46" s="33"/>
      <c r="B46" s="87" t="s">
        <v>49</v>
      </c>
      <c r="C46" s="88">
        <v>2</v>
      </c>
      <c r="D46" s="40" t="str">
        <f t="shared" si="2"/>
        <v/>
      </c>
      <c r="E46" s="37"/>
      <c r="F46" s="87" t="s">
        <v>22</v>
      </c>
      <c r="G46" s="88">
        <v>2</v>
      </c>
      <c r="H46" s="41" t="str">
        <f t="shared" si="1"/>
        <v/>
      </c>
    </row>
    <row r="47" spans="1:8" ht="12" customHeight="1" x14ac:dyDescent="0.2">
      <c r="A47" s="33"/>
      <c r="B47" s="87" t="s">
        <v>50</v>
      </c>
      <c r="C47" s="88">
        <v>2</v>
      </c>
      <c r="D47" s="40" t="str">
        <f t="shared" si="2"/>
        <v/>
      </c>
      <c r="E47" s="37"/>
      <c r="F47" s="87" t="s">
        <v>51</v>
      </c>
      <c r="G47" s="88">
        <v>8</v>
      </c>
      <c r="H47" s="41" t="str">
        <f t="shared" si="1"/>
        <v/>
      </c>
    </row>
    <row r="48" spans="1:8" ht="12" customHeight="1" x14ac:dyDescent="0.2">
      <c r="A48" s="33"/>
      <c r="B48" s="87" t="s">
        <v>22</v>
      </c>
      <c r="C48" s="88">
        <v>2</v>
      </c>
      <c r="D48" s="40" t="str">
        <f t="shared" si="2"/>
        <v/>
      </c>
      <c r="E48" s="37"/>
      <c r="F48" s="87" t="s">
        <v>52</v>
      </c>
      <c r="G48" s="88">
        <v>1</v>
      </c>
      <c r="H48" s="41" t="str">
        <f t="shared" si="1"/>
        <v/>
      </c>
    </row>
    <row r="49" spans="1:8" ht="12" customHeight="1" x14ac:dyDescent="0.2">
      <c r="A49" s="33"/>
      <c r="B49" s="87" t="s">
        <v>53</v>
      </c>
      <c r="C49" s="88">
        <v>5</v>
      </c>
      <c r="D49" s="40" t="str">
        <f t="shared" si="2"/>
        <v/>
      </c>
      <c r="E49" s="37"/>
      <c r="F49" s="87" t="s">
        <v>18</v>
      </c>
      <c r="G49" s="88">
        <v>3</v>
      </c>
      <c r="H49" s="41" t="str">
        <f t="shared" si="1"/>
        <v/>
      </c>
    </row>
    <row r="50" spans="1:8" ht="12" customHeight="1" x14ac:dyDescent="0.2">
      <c r="A50" s="33"/>
      <c r="B50" s="87" t="s">
        <v>18</v>
      </c>
      <c r="C50" s="88">
        <v>3</v>
      </c>
      <c r="D50" s="40" t="str">
        <f t="shared" si="2"/>
        <v/>
      </c>
      <c r="E50" s="37"/>
      <c r="F50" s="34"/>
      <c r="G50" s="35"/>
      <c r="H50" s="41" t="str">
        <f t="shared" si="1"/>
        <v/>
      </c>
    </row>
    <row r="51" spans="1:8" ht="12" customHeight="1" x14ac:dyDescent="0.2">
      <c r="A51" s="33"/>
      <c r="B51" s="87" t="s">
        <v>20</v>
      </c>
      <c r="C51" s="88">
        <v>1</v>
      </c>
      <c r="D51" s="40" t="str">
        <f t="shared" si="2"/>
        <v/>
      </c>
      <c r="E51" s="37"/>
      <c r="F51" s="34"/>
      <c r="G51" s="35"/>
      <c r="H51" s="41" t="str">
        <f t="shared" si="1"/>
        <v/>
      </c>
    </row>
    <row r="52" spans="1:8" ht="12" customHeight="1" x14ac:dyDescent="0.2">
      <c r="A52" s="33"/>
      <c r="B52" s="87" t="s">
        <v>54</v>
      </c>
      <c r="C52" s="88">
        <v>5</v>
      </c>
      <c r="D52" s="40" t="str">
        <f t="shared" si="2"/>
        <v/>
      </c>
      <c r="E52" s="37"/>
      <c r="F52" s="87" t="s">
        <v>55</v>
      </c>
      <c r="G52" s="88">
        <v>6</v>
      </c>
      <c r="H52" s="41" t="str">
        <f t="shared" si="1"/>
        <v/>
      </c>
    </row>
    <row r="53" spans="1:8" ht="12" customHeight="1" x14ac:dyDescent="0.2">
      <c r="A53" s="33"/>
      <c r="B53" s="87" t="s">
        <v>56</v>
      </c>
      <c r="C53" s="88">
        <v>6</v>
      </c>
      <c r="D53" s="40" t="str">
        <f t="shared" si="2"/>
        <v/>
      </c>
      <c r="E53" s="37"/>
      <c r="F53" s="87" t="s">
        <v>23</v>
      </c>
      <c r="G53" s="88">
        <v>1</v>
      </c>
      <c r="H53" s="41" t="str">
        <f t="shared" si="1"/>
        <v/>
      </c>
    </row>
    <row r="54" spans="1:8" ht="12" customHeight="1" x14ac:dyDescent="0.2">
      <c r="A54" s="33"/>
      <c r="B54" s="87" t="s">
        <v>57</v>
      </c>
      <c r="C54" s="88">
        <v>5</v>
      </c>
      <c r="D54" s="40" t="str">
        <f t="shared" si="2"/>
        <v/>
      </c>
      <c r="E54" s="37"/>
      <c r="F54" s="87" t="s">
        <v>24</v>
      </c>
      <c r="G54" s="89">
        <v>1.5</v>
      </c>
      <c r="H54" s="41" t="str">
        <f t="shared" si="1"/>
        <v/>
      </c>
    </row>
    <row r="55" spans="1:8" ht="12" customHeight="1" x14ac:dyDescent="0.2">
      <c r="A55" s="33"/>
      <c r="B55" s="34"/>
      <c r="C55" s="35"/>
      <c r="D55" s="40" t="str">
        <f t="shared" si="2"/>
        <v/>
      </c>
      <c r="E55" s="5"/>
      <c r="F55" s="8" t="s">
        <v>58</v>
      </c>
      <c r="G55" s="3"/>
      <c r="H55" s="4"/>
    </row>
    <row r="56" spans="1:8" ht="12" customHeight="1" x14ac:dyDescent="0.2">
      <c r="A56" s="33"/>
      <c r="B56" s="34"/>
      <c r="C56" s="35"/>
      <c r="D56" s="40" t="str">
        <f t="shared" si="2"/>
        <v/>
      </c>
      <c r="E56" s="37"/>
      <c r="F56" s="87" t="s">
        <v>29</v>
      </c>
      <c r="G56" s="88">
        <v>12</v>
      </c>
      <c r="H56" s="41" t="str">
        <f t="shared" si="1"/>
        <v/>
      </c>
    </row>
    <row r="57" spans="1:8" ht="12" customHeight="1" x14ac:dyDescent="0.2">
      <c r="A57" s="33"/>
      <c r="B57" s="87" t="s">
        <v>23</v>
      </c>
      <c r="C57" s="88">
        <v>1</v>
      </c>
      <c r="D57" s="40" t="str">
        <f t="shared" si="2"/>
        <v/>
      </c>
      <c r="E57" s="37"/>
      <c r="F57" s="87" t="s">
        <v>31</v>
      </c>
      <c r="G57" s="88">
        <v>17</v>
      </c>
      <c r="H57" s="41" t="str">
        <f t="shared" si="1"/>
        <v/>
      </c>
    </row>
    <row r="58" spans="1:8" ht="12" customHeight="1" x14ac:dyDescent="0.2">
      <c r="A58" s="33"/>
      <c r="B58" s="87" t="s">
        <v>24</v>
      </c>
      <c r="C58" s="89">
        <v>1.5</v>
      </c>
      <c r="D58" s="40" t="str">
        <f t="shared" si="2"/>
        <v/>
      </c>
      <c r="E58" s="37"/>
      <c r="F58" s="87" t="s">
        <v>59</v>
      </c>
      <c r="G58" s="88">
        <v>3</v>
      </c>
      <c r="H58" s="41" t="str">
        <f t="shared" si="1"/>
        <v/>
      </c>
    </row>
    <row r="59" spans="1:8" ht="12" customHeight="1" x14ac:dyDescent="0.2">
      <c r="A59" s="6"/>
      <c r="B59" s="8" t="s">
        <v>60</v>
      </c>
      <c r="C59" s="3"/>
      <c r="D59" s="7"/>
      <c r="E59" s="37"/>
      <c r="F59" s="87" t="s">
        <v>61</v>
      </c>
      <c r="G59" s="88">
        <v>3</v>
      </c>
      <c r="H59" s="41" t="str">
        <f t="shared" si="1"/>
        <v/>
      </c>
    </row>
    <row r="60" spans="1:8" ht="12" customHeight="1" x14ac:dyDescent="0.2">
      <c r="A60" s="36"/>
      <c r="B60" s="87" t="s">
        <v>13</v>
      </c>
      <c r="C60" s="88">
        <v>2</v>
      </c>
      <c r="D60" s="40" t="str">
        <f t="shared" si="2"/>
        <v/>
      </c>
      <c r="E60" s="37"/>
      <c r="F60" s="87" t="s">
        <v>133</v>
      </c>
      <c r="G60" s="88">
        <v>4</v>
      </c>
      <c r="H60" s="41" t="str">
        <f t="shared" si="1"/>
        <v/>
      </c>
    </row>
    <row r="61" spans="1:8" ht="12" customHeight="1" x14ac:dyDescent="0.2">
      <c r="A61" s="36"/>
      <c r="B61" s="87" t="s">
        <v>15</v>
      </c>
      <c r="C61" s="88">
        <v>3</v>
      </c>
      <c r="D61" s="40" t="str">
        <f t="shared" si="2"/>
        <v/>
      </c>
      <c r="E61" s="37"/>
      <c r="F61" s="87" t="s">
        <v>140</v>
      </c>
      <c r="G61" s="88">
        <v>8</v>
      </c>
      <c r="H61" s="41" t="str">
        <f t="shared" si="1"/>
        <v/>
      </c>
    </row>
    <row r="62" spans="1:8" ht="12" customHeight="1" x14ac:dyDescent="0.2">
      <c r="A62" s="36"/>
      <c r="B62" s="87" t="s">
        <v>134</v>
      </c>
      <c r="C62" s="88">
        <v>2</v>
      </c>
      <c r="D62" s="40" t="str">
        <f t="shared" si="2"/>
        <v/>
      </c>
      <c r="E62" s="37"/>
      <c r="F62" s="87" t="s">
        <v>49</v>
      </c>
      <c r="G62" s="88">
        <v>2</v>
      </c>
      <c r="H62" s="41" t="str">
        <f t="shared" si="1"/>
        <v/>
      </c>
    </row>
    <row r="63" spans="1:8" ht="12" customHeight="1" x14ac:dyDescent="0.2">
      <c r="A63" s="36"/>
      <c r="B63" s="87" t="s">
        <v>17</v>
      </c>
      <c r="C63" s="88">
        <v>4</v>
      </c>
      <c r="D63" s="40" t="str">
        <f t="shared" si="2"/>
        <v/>
      </c>
      <c r="E63" s="37"/>
      <c r="F63" s="87" t="s">
        <v>11</v>
      </c>
      <c r="G63" s="88">
        <v>4</v>
      </c>
      <c r="H63" s="41" t="str">
        <f t="shared" si="1"/>
        <v/>
      </c>
    </row>
    <row r="64" spans="1:8" ht="12" customHeight="1" x14ac:dyDescent="0.2">
      <c r="A64" s="36"/>
      <c r="B64" s="87" t="s">
        <v>19</v>
      </c>
      <c r="C64" s="88">
        <v>5</v>
      </c>
      <c r="D64" s="40" t="str">
        <f t="shared" si="2"/>
        <v/>
      </c>
      <c r="E64" s="37"/>
      <c r="F64" s="87" t="s">
        <v>9</v>
      </c>
      <c r="G64" s="88">
        <v>8</v>
      </c>
      <c r="H64" s="41" t="str">
        <f t="shared" si="1"/>
        <v/>
      </c>
    </row>
    <row r="65" spans="1:8" ht="12" customHeight="1" thickBot="1" x14ac:dyDescent="0.25">
      <c r="A65" s="29"/>
      <c r="B65" s="28" t="s">
        <v>6</v>
      </c>
      <c r="C65" s="27"/>
      <c r="D65" s="47" t="str">
        <f>IF((SUM(D19:D58)+(SUM(D60:D64)))=0,"",SUM(D19:D58)+SUM(D60:D64))</f>
        <v/>
      </c>
      <c r="E65" s="43"/>
      <c r="F65" s="28" t="s">
        <v>6</v>
      </c>
      <c r="G65" s="27"/>
      <c r="H65" s="48" t="str">
        <f>IF((SUM(H18:H31)+(SUM(H33:H54))+SUM(H56:H64))=0,"",SUM(H18:H31)+SUM(H33:H54)+SUM(H56:H64))</f>
        <v/>
      </c>
    </row>
    <row r="66" spans="1:8" ht="1.5" customHeight="1" thickBot="1" x14ac:dyDescent="0.25">
      <c r="A66" s="70"/>
      <c r="B66" s="71"/>
      <c r="C66" s="70"/>
      <c r="D66" s="72"/>
      <c r="E66" s="70"/>
      <c r="F66" s="71"/>
      <c r="G66" s="70"/>
      <c r="H66" s="74"/>
    </row>
    <row r="67" spans="1:8" ht="12" customHeight="1" x14ac:dyDescent="0.2">
      <c r="A67" s="9" t="s">
        <v>1</v>
      </c>
      <c r="B67" s="10" t="s">
        <v>2</v>
      </c>
      <c r="C67" s="10" t="s">
        <v>3</v>
      </c>
      <c r="D67" s="44" t="s">
        <v>4</v>
      </c>
      <c r="E67" s="45" t="s">
        <v>1</v>
      </c>
      <c r="F67" s="10" t="s">
        <v>2</v>
      </c>
      <c r="G67" s="10" t="s">
        <v>3</v>
      </c>
      <c r="H67" s="46" t="s">
        <v>4</v>
      </c>
    </row>
    <row r="68" spans="1:8" ht="12" customHeight="1" x14ac:dyDescent="0.2">
      <c r="A68" s="6"/>
      <c r="B68" s="8" t="s">
        <v>6</v>
      </c>
      <c r="C68" s="3"/>
      <c r="D68" s="49" t="str">
        <f>H65</f>
        <v/>
      </c>
      <c r="E68" s="5"/>
      <c r="F68" s="8" t="s">
        <v>6</v>
      </c>
      <c r="G68" s="3"/>
      <c r="H68" s="67" t="str">
        <f>D120</f>
        <v/>
      </c>
    </row>
    <row r="69" spans="1:8" ht="12" customHeight="1" x14ac:dyDescent="0.2">
      <c r="A69" s="33"/>
      <c r="B69" s="90" t="s">
        <v>17</v>
      </c>
      <c r="C69" s="91">
        <v>4</v>
      </c>
      <c r="D69" s="40" t="str">
        <f>IF((A69*C69)=0,"",(A69*C69))</f>
        <v/>
      </c>
      <c r="E69" s="37"/>
      <c r="F69" s="87" t="s">
        <v>146</v>
      </c>
      <c r="G69" s="88">
        <v>4</v>
      </c>
      <c r="H69" s="66" t="str">
        <f t="shared" ref="H69:H89" si="3">IF((E69*G69)=0,"",(E69*G69))</f>
        <v/>
      </c>
    </row>
    <row r="70" spans="1:8" ht="12" customHeight="1" x14ac:dyDescent="0.2">
      <c r="A70" s="33"/>
      <c r="B70" s="92" t="s">
        <v>19</v>
      </c>
      <c r="C70" s="93">
        <v>5</v>
      </c>
      <c r="D70" s="40" t="str">
        <f t="shared" ref="D70:D79" si="4">IF((A70*C70)=0,"",(A70*C70))</f>
        <v/>
      </c>
      <c r="E70" s="37"/>
      <c r="F70" s="87" t="s">
        <v>17</v>
      </c>
      <c r="G70" s="88">
        <v>4</v>
      </c>
      <c r="H70" s="41" t="str">
        <f t="shared" si="3"/>
        <v/>
      </c>
    </row>
    <row r="71" spans="1:8" ht="12" customHeight="1" x14ac:dyDescent="0.2">
      <c r="A71" s="33"/>
      <c r="B71" s="87" t="s">
        <v>21</v>
      </c>
      <c r="C71" s="88">
        <v>6</v>
      </c>
      <c r="D71" s="40" t="str">
        <f t="shared" si="4"/>
        <v/>
      </c>
      <c r="E71" s="37"/>
      <c r="F71" s="87" t="s">
        <v>19</v>
      </c>
      <c r="G71" s="88">
        <v>5</v>
      </c>
      <c r="H71" s="41" t="str">
        <f t="shared" si="3"/>
        <v/>
      </c>
    </row>
    <row r="72" spans="1:8" ht="12" customHeight="1" x14ac:dyDescent="0.2">
      <c r="A72" s="33"/>
      <c r="B72" s="87" t="s">
        <v>7</v>
      </c>
      <c r="C72" s="88">
        <v>8</v>
      </c>
      <c r="D72" s="40" t="str">
        <f t="shared" si="4"/>
        <v/>
      </c>
      <c r="E72" s="37"/>
      <c r="F72" s="87" t="s">
        <v>21</v>
      </c>
      <c r="G72" s="88">
        <v>6</v>
      </c>
      <c r="H72" s="41" t="str">
        <f t="shared" si="3"/>
        <v/>
      </c>
    </row>
    <row r="73" spans="1:8" ht="12" customHeight="1" x14ac:dyDescent="0.2">
      <c r="A73" s="33"/>
      <c r="B73" s="87" t="s">
        <v>22</v>
      </c>
      <c r="C73" s="88">
        <v>2</v>
      </c>
      <c r="D73" s="40" t="str">
        <f t="shared" si="4"/>
        <v/>
      </c>
      <c r="E73" s="37"/>
      <c r="F73" s="87" t="s">
        <v>7</v>
      </c>
      <c r="G73" s="88">
        <v>8</v>
      </c>
      <c r="H73" s="41" t="str">
        <f t="shared" si="3"/>
        <v/>
      </c>
    </row>
    <row r="74" spans="1:8" ht="12" customHeight="1" x14ac:dyDescent="0.2">
      <c r="A74" s="33"/>
      <c r="B74" s="87" t="s">
        <v>18</v>
      </c>
      <c r="C74" s="88">
        <v>3</v>
      </c>
      <c r="D74" s="40" t="str">
        <f t="shared" si="4"/>
        <v/>
      </c>
      <c r="E74" s="37"/>
      <c r="F74" s="87" t="s">
        <v>13</v>
      </c>
      <c r="G74" s="88">
        <v>2</v>
      </c>
      <c r="H74" s="41" t="str">
        <f t="shared" si="3"/>
        <v/>
      </c>
    </row>
    <row r="75" spans="1:8" ht="12" customHeight="1" x14ac:dyDescent="0.2">
      <c r="A75" s="33"/>
      <c r="B75" s="87" t="s">
        <v>20</v>
      </c>
      <c r="C75" s="88">
        <v>1</v>
      </c>
      <c r="D75" s="40" t="str">
        <f t="shared" si="4"/>
        <v/>
      </c>
      <c r="E75" s="37"/>
      <c r="F75" s="87" t="s">
        <v>134</v>
      </c>
      <c r="G75" s="88">
        <v>2</v>
      </c>
      <c r="H75" s="41" t="str">
        <f t="shared" si="3"/>
        <v/>
      </c>
    </row>
    <row r="76" spans="1:8" ht="12" customHeight="1" x14ac:dyDescent="0.2">
      <c r="A76" s="33"/>
      <c r="B76" s="87" t="s">
        <v>135</v>
      </c>
      <c r="C76" s="88">
        <v>6</v>
      </c>
      <c r="D76" s="40" t="str">
        <f t="shared" si="4"/>
        <v/>
      </c>
      <c r="E76" s="37"/>
      <c r="F76" s="87" t="s">
        <v>63</v>
      </c>
      <c r="G76" s="88">
        <v>6</v>
      </c>
      <c r="H76" s="41" t="str">
        <f t="shared" si="3"/>
        <v/>
      </c>
    </row>
    <row r="77" spans="1:8" ht="12" customHeight="1" x14ac:dyDescent="0.2">
      <c r="A77" s="33"/>
      <c r="B77" s="34"/>
      <c r="C77" s="35"/>
      <c r="D77" s="40" t="str">
        <f t="shared" si="4"/>
        <v/>
      </c>
      <c r="E77" s="37"/>
      <c r="F77" s="87" t="s">
        <v>64</v>
      </c>
      <c r="G77" s="88">
        <v>5</v>
      </c>
      <c r="H77" s="41" t="str">
        <f t="shared" si="3"/>
        <v/>
      </c>
    </row>
    <row r="78" spans="1:8" ht="12" customHeight="1" x14ac:dyDescent="0.2">
      <c r="A78" s="33"/>
      <c r="B78" s="87" t="s">
        <v>23</v>
      </c>
      <c r="C78" s="88">
        <v>1</v>
      </c>
      <c r="D78" s="40" t="str">
        <f t="shared" si="4"/>
        <v/>
      </c>
      <c r="E78" s="37"/>
      <c r="F78" s="87" t="s">
        <v>65</v>
      </c>
      <c r="G78" s="88">
        <v>5</v>
      </c>
      <c r="H78" s="41" t="str">
        <f t="shared" si="3"/>
        <v/>
      </c>
    </row>
    <row r="79" spans="1:8" ht="12" customHeight="1" x14ac:dyDescent="0.2">
      <c r="A79" s="33"/>
      <c r="B79" s="87" t="s">
        <v>24</v>
      </c>
      <c r="C79" s="89">
        <v>1.5</v>
      </c>
      <c r="D79" s="40" t="str">
        <f t="shared" si="4"/>
        <v/>
      </c>
      <c r="E79" s="37"/>
      <c r="F79" s="87" t="s">
        <v>66</v>
      </c>
      <c r="G79" s="88">
        <v>5</v>
      </c>
      <c r="H79" s="41" t="str">
        <f t="shared" si="3"/>
        <v/>
      </c>
    </row>
    <row r="80" spans="1:8" ht="12" customHeight="1" x14ac:dyDescent="0.2">
      <c r="A80" s="6"/>
      <c r="B80" s="8" t="s">
        <v>67</v>
      </c>
      <c r="C80" s="3"/>
      <c r="D80" s="7"/>
      <c r="E80" s="37"/>
      <c r="F80" s="87" t="s">
        <v>68</v>
      </c>
      <c r="G80" s="88">
        <v>5</v>
      </c>
      <c r="H80" s="41" t="str">
        <f t="shared" si="3"/>
        <v/>
      </c>
    </row>
    <row r="81" spans="1:8" ht="12" customHeight="1" x14ac:dyDescent="0.2">
      <c r="A81" s="33"/>
      <c r="B81" s="87" t="s">
        <v>27</v>
      </c>
      <c r="C81" s="88">
        <v>15</v>
      </c>
      <c r="D81" s="40" t="str">
        <f>IF((A81*C81)=0,"",(A81*C81))</f>
        <v/>
      </c>
      <c r="E81" s="37"/>
      <c r="F81" s="87" t="s">
        <v>69</v>
      </c>
      <c r="G81" s="88">
        <v>10</v>
      </c>
      <c r="H81" s="41" t="str">
        <f t="shared" si="3"/>
        <v/>
      </c>
    </row>
    <row r="82" spans="1:8" ht="12" customHeight="1" x14ac:dyDescent="0.2">
      <c r="A82" s="33"/>
      <c r="B82" s="87" t="s">
        <v>136</v>
      </c>
      <c r="C82" s="88">
        <v>8</v>
      </c>
      <c r="D82" s="40" t="str">
        <f t="shared" ref="D82:D119" si="5">IF((A82*C82)=0,"",(A82*C82))</f>
        <v/>
      </c>
      <c r="E82" s="37"/>
      <c r="F82" s="87" t="s">
        <v>139</v>
      </c>
      <c r="G82" s="88">
        <v>1</v>
      </c>
      <c r="H82" s="41" t="str">
        <f t="shared" si="3"/>
        <v/>
      </c>
    </row>
    <row r="83" spans="1:8" ht="12" customHeight="1" x14ac:dyDescent="0.2">
      <c r="A83" s="33"/>
      <c r="B83" s="87" t="s">
        <v>70</v>
      </c>
      <c r="C83" s="88">
        <v>10</v>
      </c>
      <c r="D83" s="40" t="str">
        <f t="shared" si="5"/>
        <v/>
      </c>
      <c r="E83" s="37"/>
      <c r="F83" s="87" t="s">
        <v>22</v>
      </c>
      <c r="G83" s="88">
        <v>2</v>
      </c>
      <c r="H83" s="41" t="str">
        <f t="shared" si="3"/>
        <v/>
      </c>
    </row>
    <row r="84" spans="1:8" ht="12" customHeight="1" x14ac:dyDescent="0.2">
      <c r="A84" s="33"/>
      <c r="B84" s="87" t="s">
        <v>71</v>
      </c>
      <c r="C84" s="88">
        <v>5</v>
      </c>
      <c r="D84" s="40" t="str">
        <f t="shared" si="5"/>
        <v/>
      </c>
      <c r="E84" s="37"/>
      <c r="F84" s="87" t="s">
        <v>18</v>
      </c>
      <c r="G84" s="88">
        <v>3</v>
      </c>
      <c r="H84" s="41" t="str">
        <f t="shared" si="3"/>
        <v/>
      </c>
    </row>
    <row r="85" spans="1:8" ht="12" customHeight="1" x14ac:dyDescent="0.2">
      <c r="A85" s="33"/>
      <c r="B85" s="87" t="s">
        <v>72</v>
      </c>
      <c r="C85" s="88">
        <v>16</v>
      </c>
      <c r="D85" s="40" t="str">
        <f t="shared" si="5"/>
        <v/>
      </c>
      <c r="E85" s="37"/>
      <c r="F85" s="87" t="s">
        <v>73</v>
      </c>
      <c r="G85" s="88">
        <v>2</v>
      </c>
      <c r="H85" s="41" t="str">
        <f t="shared" si="3"/>
        <v/>
      </c>
    </row>
    <row r="86" spans="1:8" ht="12" customHeight="1" x14ac:dyDescent="0.2">
      <c r="A86" s="33"/>
      <c r="B86" s="87" t="s">
        <v>141</v>
      </c>
      <c r="C86" s="88">
        <v>3</v>
      </c>
      <c r="D86" s="40" t="str">
        <f t="shared" si="5"/>
        <v/>
      </c>
      <c r="E86" s="37"/>
      <c r="F86" s="34"/>
      <c r="G86" s="35"/>
      <c r="H86" s="41" t="str">
        <f t="shared" si="3"/>
        <v/>
      </c>
    </row>
    <row r="87" spans="1:8" ht="12" customHeight="1" x14ac:dyDescent="0.2">
      <c r="A87" s="33"/>
      <c r="B87" s="87" t="s">
        <v>36</v>
      </c>
      <c r="C87" s="88">
        <v>2</v>
      </c>
      <c r="D87" s="40" t="str">
        <f t="shared" si="5"/>
        <v/>
      </c>
      <c r="E87" s="37"/>
      <c r="F87" s="34"/>
      <c r="G87" s="35"/>
      <c r="H87" s="41" t="str">
        <f t="shared" si="3"/>
        <v/>
      </c>
    </row>
    <row r="88" spans="1:8" ht="12" customHeight="1" x14ac:dyDescent="0.2">
      <c r="A88" s="33"/>
      <c r="B88" s="87" t="s">
        <v>40</v>
      </c>
      <c r="C88" s="88">
        <v>7</v>
      </c>
      <c r="D88" s="40" t="str">
        <f t="shared" si="5"/>
        <v/>
      </c>
      <c r="E88" s="37"/>
      <c r="F88" s="87" t="s">
        <v>23</v>
      </c>
      <c r="G88" s="88">
        <v>1</v>
      </c>
      <c r="H88" s="41" t="str">
        <f t="shared" si="3"/>
        <v/>
      </c>
    </row>
    <row r="89" spans="1:8" ht="12" customHeight="1" x14ac:dyDescent="0.2">
      <c r="A89" s="33"/>
      <c r="B89" s="87" t="s">
        <v>74</v>
      </c>
      <c r="C89" s="88">
        <v>7</v>
      </c>
      <c r="D89" s="40" t="str">
        <f t="shared" si="5"/>
        <v/>
      </c>
      <c r="E89" s="37"/>
      <c r="F89" s="87" t="s">
        <v>24</v>
      </c>
      <c r="G89" s="89">
        <v>1.5</v>
      </c>
      <c r="H89" s="41" t="str">
        <f t="shared" si="3"/>
        <v/>
      </c>
    </row>
    <row r="90" spans="1:8" ht="12" customHeight="1" x14ac:dyDescent="0.2">
      <c r="A90" s="33"/>
      <c r="B90" s="87" t="s">
        <v>75</v>
      </c>
      <c r="C90" s="88">
        <v>4</v>
      </c>
      <c r="D90" s="40" t="str">
        <f t="shared" si="5"/>
        <v/>
      </c>
      <c r="E90" s="5"/>
      <c r="F90" s="8" t="s">
        <v>76</v>
      </c>
      <c r="G90" s="3"/>
      <c r="H90" s="4"/>
    </row>
    <row r="91" spans="1:8" ht="12" customHeight="1" x14ac:dyDescent="0.2">
      <c r="A91" s="33"/>
      <c r="B91" s="87" t="s">
        <v>17</v>
      </c>
      <c r="C91" s="88">
        <v>4</v>
      </c>
      <c r="D91" s="40" t="str">
        <f t="shared" si="5"/>
        <v/>
      </c>
      <c r="E91" s="37"/>
      <c r="F91" s="87" t="s">
        <v>77</v>
      </c>
      <c r="G91" s="88">
        <v>5</v>
      </c>
      <c r="H91" s="41" t="str">
        <f t="shared" ref="H91:H119" si="6">IF((E91*G91)=0,"",(E91*G91))</f>
        <v/>
      </c>
    </row>
    <row r="92" spans="1:8" ht="12" customHeight="1" x14ac:dyDescent="0.2">
      <c r="A92" s="33"/>
      <c r="B92" s="87" t="s">
        <v>19</v>
      </c>
      <c r="C92" s="88">
        <v>5</v>
      </c>
      <c r="D92" s="40" t="str">
        <f t="shared" si="5"/>
        <v/>
      </c>
      <c r="E92" s="37"/>
      <c r="F92" s="87" t="s">
        <v>78</v>
      </c>
      <c r="G92" s="88">
        <v>2</v>
      </c>
      <c r="H92" s="41" t="str">
        <f t="shared" si="6"/>
        <v/>
      </c>
    </row>
    <row r="93" spans="1:8" ht="12" customHeight="1" x14ac:dyDescent="0.2">
      <c r="A93" s="33"/>
      <c r="B93" s="87" t="s">
        <v>21</v>
      </c>
      <c r="C93" s="88">
        <v>6</v>
      </c>
      <c r="D93" s="40" t="str">
        <f t="shared" si="5"/>
        <v/>
      </c>
      <c r="E93" s="37"/>
      <c r="F93" s="87" t="s">
        <v>79</v>
      </c>
      <c r="G93" s="88">
        <v>1</v>
      </c>
      <c r="H93" s="41" t="str">
        <f t="shared" si="6"/>
        <v/>
      </c>
    </row>
    <row r="94" spans="1:8" ht="12" customHeight="1" x14ac:dyDescent="0.2">
      <c r="A94" s="33"/>
      <c r="B94" s="87" t="s">
        <v>7</v>
      </c>
      <c r="C94" s="88">
        <v>8</v>
      </c>
      <c r="D94" s="40" t="str">
        <f t="shared" si="5"/>
        <v/>
      </c>
      <c r="E94" s="37"/>
      <c r="F94" s="87" t="s">
        <v>80</v>
      </c>
      <c r="G94" s="88">
        <v>1</v>
      </c>
      <c r="H94" s="41" t="str">
        <f t="shared" si="6"/>
        <v/>
      </c>
    </row>
    <row r="95" spans="1:8" ht="12" customHeight="1" x14ac:dyDescent="0.2">
      <c r="A95" s="33"/>
      <c r="B95" s="87" t="s">
        <v>81</v>
      </c>
      <c r="C95" s="88">
        <v>1</v>
      </c>
      <c r="D95" s="40" t="str">
        <f t="shared" si="5"/>
        <v/>
      </c>
      <c r="E95" s="37"/>
      <c r="F95" s="87" t="s">
        <v>82</v>
      </c>
      <c r="G95" s="88">
        <v>1</v>
      </c>
      <c r="H95" s="41" t="str">
        <f t="shared" si="6"/>
        <v/>
      </c>
    </row>
    <row r="96" spans="1:8" ht="12" customHeight="1" x14ac:dyDescent="0.2">
      <c r="A96" s="33"/>
      <c r="B96" s="87" t="s">
        <v>83</v>
      </c>
      <c r="C96" s="88">
        <v>2</v>
      </c>
      <c r="D96" s="40" t="str">
        <f t="shared" si="5"/>
        <v/>
      </c>
      <c r="E96" s="37"/>
      <c r="F96" s="87" t="s">
        <v>84</v>
      </c>
      <c r="G96" s="88">
        <v>1</v>
      </c>
      <c r="H96" s="41" t="str">
        <f t="shared" si="6"/>
        <v/>
      </c>
    </row>
    <row r="97" spans="1:8" ht="12" customHeight="1" x14ac:dyDescent="0.2">
      <c r="A97" s="33"/>
      <c r="B97" s="87" t="s">
        <v>18</v>
      </c>
      <c r="C97" s="88">
        <v>3</v>
      </c>
      <c r="D97" s="40" t="str">
        <f t="shared" si="5"/>
        <v/>
      </c>
      <c r="E97" s="37"/>
      <c r="F97" s="87" t="s">
        <v>85</v>
      </c>
      <c r="G97" s="88">
        <v>2</v>
      </c>
      <c r="H97" s="41" t="str">
        <f t="shared" si="6"/>
        <v/>
      </c>
    </row>
    <row r="98" spans="1:8" ht="12" customHeight="1" x14ac:dyDescent="0.2">
      <c r="A98" s="33"/>
      <c r="B98" s="87" t="s">
        <v>20</v>
      </c>
      <c r="C98" s="88">
        <v>1</v>
      </c>
      <c r="D98" s="40" t="str">
        <f t="shared" si="5"/>
        <v/>
      </c>
      <c r="E98" s="37"/>
      <c r="F98" s="87" t="s">
        <v>86</v>
      </c>
      <c r="G98" s="88">
        <v>5</v>
      </c>
      <c r="H98" s="41" t="str">
        <f t="shared" si="6"/>
        <v/>
      </c>
    </row>
    <row r="99" spans="1:8" ht="12" customHeight="1" x14ac:dyDescent="0.2">
      <c r="A99" s="33"/>
      <c r="B99" s="87" t="s">
        <v>137</v>
      </c>
      <c r="C99" s="88">
        <v>8</v>
      </c>
      <c r="D99" s="40" t="str">
        <f t="shared" si="5"/>
        <v/>
      </c>
      <c r="E99" s="37"/>
      <c r="F99" s="87" t="s">
        <v>143</v>
      </c>
      <c r="G99" s="88">
        <v>1</v>
      </c>
      <c r="H99" s="41" t="str">
        <f t="shared" si="6"/>
        <v/>
      </c>
    </row>
    <row r="100" spans="1:8" ht="12" customHeight="1" x14ac:dyDescent="0.2">
      <c r="A100" s="33"/>
      <c r="B100" s="87" t="s">
        <v>138</v>
      </c>
      <c r="C100" s="88">
        <v>10</v>
      </c>
      <c r="D100" s="40" t="str">
        <f t="shared" si="5"/>
        <v/>
      </c>
      <c r="E100" s="37"/>
      <c r="F100" s="87" t="s">
        <v>87</v>
      </c>
      <c r="G100" s="88">
        <v>5</v>
      </c>
      <c r="H100" s="41" t="str">
        <f t="shared" si="6"/>
        <v/>
      </c>
    </row>
    <row r="101" spans="1:8" ht="12" customHeight="1" x14ac:dyDescent="0.2">
      <c r="A101" s="33"/>
      <c r="B101" s="87" t="s">
        <v>22</v>
      </c>
      <c r="C101" s="88">
        <v>2</v>
      </c>
      <c r="D101" s="40" t="str">
        <f t="shared" si="5"/>
        <v/>
      </c>
      <c r="E101" s="37"/>
      <c r="F101" s="87" t="s">
        <v>88</v>
      </c>
      <c r="G101" s="88">
        <v>2</v>
      </c>
      <c r="H101" s="41" t="str">
        <f t="shared" si="6"/>
        <v/>
      </c>
    </row>
    <row r="102" spans="1:8" ht="12" customHeight="1" x14ac:dyDescent="0.2">
      <c r="A102" s="33"/>
      <c r="B102" s="34"/>
      <c r="C102" s="35"/>
      <c r="D102" s="40" t="str">
        <f t="shared" si="5"/>
        <v/>
      </c>
      <c r="E102" s="37"/>
      <c r="F102" s="87" t="s">
        <v>89</v>
      </c>
      <c r="G102" s="88">
        <v>4</v>
      </c>
      <c r="H102" s="41" t="str">
        <f t="shared" si="6"/>
        <v/>
      </c>
    </row>
    <row r="103" spans="1:8" ht="12" customHeight="1" x14ac:dyDescent="0.2">
      <c r="A103" s="33"/>
      <c r="B103" s="34"/>
      <c r="C103" s="35"/>
      <c r="D103" s="40" t="str">
        <f t="shared" si="5"/>
        <v/>
      </c>
      <c r="E103" s="37"/>
      <c r="F103" s="87" t="s">
        <v>90</v>
      </c>
      <c r="G103" s="88">
        <v>4</v>
      </c>
      <c r="H103" s="41" t="str">
        <f t="shared" si="6"/>
        <v/>
      </c>
    </row>
    <row r="104" spans="1:8" ht="12" customHeight="1" x14ac:dyDescent="0.2">
      <c r="A104" s="33"/>
      <c r="B104" s="87" t="s">
        <v>55</v>
      </c>
      <c r="C104" s="88">
        <v>6</v>
      </c>
      <c r="D104" s="40" t="str">
        <f t="shared" si="5"/>
        <v/>
      </c>
      <c r="E104" s="37"/>
      <c r="F104" s="87" t="s">
        <v>142</v>
      </c>
      <c r="G104" s="88">
        <v>4</v>
      </c>
      <c r="H104" s="41" t="str">
        <f t="shared" si="6"/>
        <v/>
      </c>
    </row>
    <row r="105" spans="1:8" ht="12" customHeight="1" x14ac:dyDescent="0.2">
      <c r="A105" s="33"/>
      <c r="B105" s="87" t="s">
        <v>23</v>
      </c>
      <c r="C105" s="88">
        <v>1</v>
      </c>
      <c r="D105" s="40" t="str">
        <f t="shared" si="5"/>
        <v/>
      </c>
      <c r="E105" s="37"/>
      <c r="F105" s="87" t="s">
        <v>91</v>
      </c>
      <c r="G105" s="88">
        <v>1</v>
      </c>
      <c r="H105" s="41" t="str">
        <f t="shared" si="6"/>
        <v/>
      </c>
    </row>
    <row r="106" spans="1:8" ht="12" customHeight="1" x14ac:dyDescent="0.2">
      <c r="A106" s="33"/>
      <c r="B106" s="87" t="s">
        <v>24</v>
      </c>
      <c r="C106" s="89">
        <v>1.5</v>
      </c>
      <c r="D106" s="40" t="str">
        <f t="shared" si="5"/>
        <v/>
      </c>
      <c r="E106" s="37"/>
      <c r="F106" s="87" t="s">
        <v>92</v>
      </c>
      <c r="G106" s="88">
        <v>2</v>
      </c>
      <c r="H106" s="41" t="str">
        <f t="shared" si="6"/>
        <v/>
      </c>
    </row>
    <row r="107" spans="1:8" ht="12" customHeight="1" x14ac:dyDescent="0.2">
      <c r="A107" s="6"/>
      <c r="B107" s="8" t="s">
        <v>93</v>
      </c>
      <c r="C107" s="3"/>
      <c r="D107" s="7"/>
      <c r="E107" s="37"/>
      <c r="F107" s="87" t="s">
        <v>94</v>
      </c>
      <c r="G107" s="88">
        <v>6</v>
      </c>
      <c r="H107" s="41" t="str">
        <f t="shared" si="6"/>
        <v/>
      </c>
    </row>
    <row r="108" spans="1:8" ht="12" customHeight="1" x14ac:dyDescent="0.2">
      <c r="A108" s="33"/>
      <c r="B108" s="87" t="s">
        <v>95</v>
      </c>
      <c r="C108" s="88">
        <v>7</v>
      </c>
      <c r="D108" s="40" t="str">
        <f t="shared" si="5"/>
        <v/>
      </c>
      <c r="E108" s="37"/>
      <c r="F108" s="87" t="s">
        <v>96</v>
      </c>
      <c r="G108" s="88">
        <v>1</v>
      </c>
      <c r="H108" s="41" t="str">
        <f t="shared" si="6"/>
        <v/>
      </c>
    </row>
    <row r="109" spans="1:8" ht="12" customHeight="1" x14ac:dyDescent="0.2">
      <c r="A109" s="33"/>
      <c r="B109" s="87" t="s">
        <v>97</v>
      </c>
      <c r="C109" s="88">
        <v>2</v>
      </c>
      <c r="D109" s="40" t="str">
        <f t="shared" si="5"/>
        <v/>
      </c>
      <c r="E109" s="37"/>
      <c r="F109" s="87" t="s">
        <v>98</v>
      </c>
      <c r="G109" s="88">
        <v>2</v>
      </c>
      <c r="H109" s="41" t="str">
        <f t="shared" si="6"/>
        <v/>
      </c>
    </row>
    <row r="110" spans="1:8" ht="12" customHeight="1" x14ac:dyDescent="0.2">
      <c r="A110" s="33"/>
      <c r="B110" s="87" t="s">
        <v>83</v>
      </c>
      <c r="C110" s="88">
        <v>2</v>
      </c>
      <c r="D110" s="40" t="str">
        <f t="shared" si="5"/>
        <v/>
      </c>
      <c r="E110" s="37"/>
      <c r="F110" s="87" t="s">
        <v>99</v>
      </c>
      <c r="G110" s="88">
        <v>3</v>
      </c>
      <c r="H110" s="41" t="str">
        <f t="shared" si="6"/>
        <v/>
      </c>
    </row>
    <row r="111" spans="1:8" ht="12" customHeight="1" x14ac:dyDescent="0.2">
      <c r="A111" s="33"/>
      <c r="B111" s="87" t="s">
        <v>100</v>
      </c>
      <c r="C111" s="88">
        <v>2</v>
      </c>
      <c r="D111" s="40" t="str">
        <f t="shared" si="5"/>
        <v/>
      </c>
      <c r="E111" s="37"/>
      <c r="F111" s="87" t="s">
        <v>101</v>
      </c>
      <c r="G111" s="88">
        <v>2</v>
      </c>
      <c r="H111" s="41" t="str">
        <f t="shared" si="6"/>
        <v/>
      </c>
    </row>
    <row r="112" spans="1:8" ht="12" customHeight="1" x14ac:dyDescent="0.2">
      <c r="A112" s="33"/>
      <c r="B112" s="87" t="s">
        <v>102</v>
      </c>
      <c r="C112" s="88">
        <v>2</v>
      </c>
      <c r="D112" s="40" t="str">
        <f t="shared" si="5"/>
        <v/>
      </c>
      <c r="E112" s="37"/>
      <c r="F112" s="87" t="s">
        <v>144</v>
      </c>
      <c r="G112" s="88">
        <v>4</v>
      </c>
      <c r="H112" s="41" t="str">
        <f t="shared" si="6"/>
        <v/>
      </c>
    </row>
    <row r="113" spans="1:8" ht="12" customHeight="1" x14ac:dyDescent="0.2">
      <c r="A113" s="33"/>
      <c r="B113" s="87" t="s">
        <v>22</v>
      </c>
      <c r="C113" s="88">
        <v>2</v>
      </c>
      <c r="D113" s="40" t="str">
        <f t="shared" si="5"/>
        <v/>
      </c>
      <c r="E113" s="37"/>
      <c r="F113" s="87" t="s">
        <v>103</v>
      </c>
      <c r="G113" s="88">
        <v>4</v>
      </c>
      <c r="H113" s="41" t="str">
        <f t="shared" si="6"/>
        <v/>
      </c>
    </row>
    <row r="114" spans="1:8" ht="12" customHeight="1" x14ac:dyDescent="0.2">
      <c r="A114" s="33"/>
      <c r="B114" s="87" t="s">
        <v>104</v>
      </c>
      <c r="C114" s="88">
        <v>3</v>
      </c>
      <c r="D114" s="40" t="str">
        <f t="shared" si="5"/>
        <v/>
      </c>
      <c r="E114" s="37"/>
      <c r="F114" s="87" t="s">
        <v>105</v>
      </c>
      <c r="G114" s="88">
        <v>5</v>
      </c>
      <c r="H114" s="41" t="str">
        <f t="shared" si="6"/>
        <v/>
      </c>
    </row>
    <row r="115" spans="1:8" ht="12" customHeight="1" x14ac:dyDescent="0.2">
      <c r="A115" s="33"/>
      <c r="B115" s="87" t="s">
        <v>23</v>
      </c>
      <c r="C115" s="94">
        <v>1</v>
      </c>
      <c r="D115" s="40" t="str">
        <f t="shared" si="5"/>
        <v/>
      </c>
      <c r="E115" s="37"/>
      <c r="F115" s="87" t="s">
        <v>106</v>
      </c>
      <c r="G115" s="88">
        <v>1</v>
      </c>
      <c r="H115" s="41" t="str">
        <f t="shared" si="6"/>
        <v/>
      </c>
    </row>
    <row r="116" spans="1:8" ht="12" customHeight="1" x14ac:dyDescent="0.2">
      <c r="A116" s="33"/>
      <c r="B116" s="87" t="s">
        <v>24</v>
      </c>
      <c r="C116" s="89">
        <v>1.5</v>
      </c>
      <c r="D116" s="40" t="str">
        <f t="shared" si="5"/>
        <v/>
      </c>
      <c r="E116" s="37"/>
      <c r="F116" s="87" t="s">
        <v>107</v>
      </c>
      <c r="G116" s="88">
        <v>3</v>
      </c>
      <c r="H116" s="41" t="str">
        <f t="shared" si="6"/>
        <v/>
      </c>
    </row>
    <row r="117" spans="1:8" ht="12" customHeight="1" x14ac:dyDescent="0.2">
      <c r="A117" s="6"/>
      <c r="B117" s="8" t="s">
        <v>108</v>
      </c>
      <c r="C117" s="3"/>
      <c r="D117" s="7"/>
      <c r="E117" s="37"/>
      <c r="F117" s="34"/>
      <c r="G117" s="35"/>
      <c r="H117" s="41" t="str">
        <f t="shared" si="6"/>
        <v/>
      </c>
    </row>
    <row r="118" spans="1:8" ht="12" customHeight="1" x14ac:dyDescent="0.2">
      <c r="A118" s="33"/>
      <c r="B118" s="87" t="s">
        <v>109</v>
      </c>
      <c r="C118" s="88">
        <v>18</v>
      </c>
      <c r="D118" s="40" t="str">
        <f t="shared" si="5"/>
        <v/>
      </c>
      <c r="E118" s="37"/>
      <c r="F118" s="87" t="s">
        <v>23</v>
      </c>
      <c r="G118" s="88">
        <v>1</v>
      </c>
      <c r="H118" s="41" t="str">
        <f t="shared" si="6"/>
        <v/>
      </c>
    </row>
    <row r="119" spans="1:8" ht="12" customHeight="1" x14ac:dyDescent="0.2">
      <c r="A119" s="33"/>
      <c r="B119" s="87" t="s">
        <v>145</v>
      </c>
      <c r="C119" s="88">
        <v>4</v>
      </c>
      <c r="D119" s="40" t="str">
        <f t="shared" si="5"/>
        <v/>
      </c>
      <c r="E119" s="37"/>
      <c r="F119" s="87" t="s">
        <v>24</v>
      </c>
      <c r="G119" s="89">
        <v>1.5</v>
      </c>
      <c r="H119" s="41" t="str">
        <f t="shared" si="6"/>
        <v/>
      </c>
    </row>
    <row r="120" spans="1:8" ht="12" customHeight="1" thickBot="1" x14ac:dyDescent="0.25">
      <c r="A120" s="51"/>
      <c r="B120" s="52" t="s">
        <v>6</v>
      </c>
      <c r="C120" s="53"/>
      <c r="D120" s="68" t="str">
        <f>IF((SUM(D68:D79)+(SUM(D81:D106))+SUM(D108:D116)+SUM(D118:D119))=0,"",SUM(D68:D79)+SUM(D81:D106)+SUM(D108:D116)+SUM(D118:D119))</f>
        <v/>
      </c>
      <c r="E120" s="69"/>
      <c r="F120" s="52" t="s">
        <v>110</v>
      </c>
      <c r="G120" s="53"/>
      <c r="H120" s="54" t="str">
        <f>IF((SUM(H68:H89)+(SUM(H91:H119)))=0,"",SUM(H68:H89)+SUM(H91:H119))</f>
        <v/>
      </c>
    </row>
    <row r="121" spans="1:8" ht="5.25" customHeight="1" x14ac:dyDescent="0.2">
      <c r="A121" s="55"/>
      <c r="B121" s="56"/>
      <c r="C121" s="55"/>
      <c r="D121" s="55"/>
      <c r="E121" s="55"/>
      <c r="F121" s="56"/>
      <c r="G121" s="55"/>
      <c r="H121" s="55"/>
    </row>
    <row r="122" spans="1:8" ht="12" customHeight="1" x14ac:dyDescent="0.2">
      <c r="A122" s="55"/>
      <c r="B122" s="56"/>
      <c r="C122" s="55"/>
      <c r="D122" s="55"/>
      <c r="E122" s="55"/>
      <c r="F122" s="80" t="s">
        <v>123</v>
      </c>
      <c r="G122" s="50" t="str">
        <f>H120</f>
        <v/>
      </c>
      <c r="H122" s="55"/>
    </row>
    <row r="123" spans="1:8" ht="12" customHeight="1" x14ac:dyDescent="0.2">
      <c r="A123" s="55"/>
      <c r="B123" s="56"/>
      <c r="C123" s="55"/>
      <c r="D123" s="55"/>
      <c r="E123" s="55"/>
      <c r="F123" s="80"/>
      <c r="G123" s="57">
        <v>10</v>
      </c>
      <c r="H123" s="55"/>
    </row>
    <row r="124" spans="1:8" ht="6.75" customHeight="1" x14ac:dyDescent="0.2">
      <c r="A124" s="55"/>
      <c r="B124" s="56"/>
      <c r="C124" s="55"/>
      <c r="D124" s="55"/>
      <c r="E124" s="55"/>
      <c r="F124" s="56"/>
      <c r="G124" s="55"/>
      <c r="H124" s="55"/>
    </row>
    <row r="125" spans="1:8" ht="12" customHeight="1" thickBot="1" x14ac:dyDescent="0.25">
      <c r="A125" s="55"/>
      <c r="B125" s="56"/>
      <c r="C125" s="55"/>
      <c r="D125" s="55"/>
      <c r="E125" s="55"/>
      <c r="F125" s="58" t="s">
        <v>124</v>
      </c>
      <c r="G125" s="59" t="str">
        <f>IF(ISERROR(G122/G123),"",G122/G123)</f>
        <v/>
      </c>
      <c r="H125" s="55" t="s">
        <v>122</v>
      </c>
    </row>
    <row r="126" spans="1:8" ht="12" customHeight="1" x14ac:dyDescent="0.2">
      <c r="A126" s="60"/>
      <c r="B126" s="60"/>
      <c r="C126" s="86">
        <f ca="1">TODAY()</f>
        <v>42402</v>
      </c>
      <c r="D126" s="86"/>
      <c r="E126" s="55"/>
      <c r="F126" s="56"/>
      <c r="G126" s="61"/>
      <c r="H126" s="55"/>
    </row>
    <row r="127" spans="1:8" ht="12" customHeight="1" thickBot="1" x14ac:dyDescent="0.25">
      <c r="A127" s="56"/>
      <c r="B127" s="56"/>
      <c r="C127" s="81"/>
      <c r="D127" s="81"/>
      <c r="E127" s="81"/>
      <c r="F127" s="62" t="s">
        <v>125</v>
      </c>
      <c r="G127" s="63" t="str">
        <f>G125</f>
        <v/>
      </c>
      <c r="H127" s="55" t="s">
        <v>122</v>
      </c>
    </row>
    <row r="128" spans="1:8" ht="7.5" customHeight="1" thickBot="1" x14ac:dyDescent="0.25">
      <c r="A128" s="64"/>
      <c r="B128" s="65"/>
      <c r="C128" s="64"/>
      <c r="D128" s="64"/>
      <c r="E128" s="64"/>
      <c r="F128" s="65"/>
      <c r="G128" s="64"/>
      <c r="H128" s="64"/>
    </row>
    <row r="129" spans="1:8" ht="12" customHeight="1" x14ac:dyDescent="0.2">
      <c r="A129" s="56" t="s">
        <v>126</v>
      </c>
      <c r="B129" s="56"/>
      <c r="C129" s="55"/>
      <c r="D129" s="55"/>
      <c r="E129" s="55"/>
      <c r="F129" s="56"/>
      <c r="G129" s="55"/>
      <c r="H129" s="55"/>
    </row>
    <row r="130" spans="1:8" ht="12" customHeight="1" x14ac:dyDescent="0.2">
      <c r="A130" s="55"/>
      <c r="B130" s="56"/>
      <c r="C130" s="55"/>
      <c r="D130" s="55"/>
      <c r="E130" s="55"/>
      <c r="F130" s="80" t="s">
        <v>123</v>
      </c>
      <c r="G130" s="50"/>
      <c r="H130" s="55"/>
    </row>
    <row r="131" spans="1:8" ht="12" customHeight="1" x14ac:dyDescent="0.2">
      <c r="A131" s="55"/>
      <c r="B131" s="56"/>
      <c r="C131" s="55"/>
      <c r="D131" s="55"/>
      <c r="E131" s="55"/>
      <c r="F131" s="80"/>
      <c r="G131" s="57">
        <v>10</v>
      </c>
      <c r="H131" s="55"/>
    </row>
    <row r="132" spans="1:8" ht="6" customHeight="1" x14ac:dyDescent="0.2">
      <c r="A132" s="55"/>
      <c r="B132" s="56"/>
      <c r="C132" s="55"/>
      <c r="D132" s="55"/>
      <c r="E132" s="55"/>
      <c r="F132" s="56"/>
      <c r="G132" s="55"/>
      <c r="H132" s="55"/>
    </row>
    <row r="133" spans="1:8" ht="12" customHeight="1" thickBot="1" x14ac:dyDescent="0.25">
      <c r="A133" s="55"/>
      <c r="B133" s="56"/>
      <c r="C133" s="55"/>
      <c r="D133" s="55"/>
      <c r="E133" s="55"/>
      <c r="F133" s="58" t="s">
        <v>124</v>
      </c>
      <c r="G133" s="59"/>
      <c r="H133" s="55" t="s">
        <v>122</v>
      </c>
    </row>
    <row r="134" spans="1:8" ht="12" customHeight="1" x14ac:dyDescent="0.2">
      <c r="A134" s="55"/>
      <c r="B134" s="56"/>
      <c r="C134" s="39"/>
      <c r="D134" s="55"/>
      <c r="E134" s="55"/>
      <c r="F134" s="56"/>
      <c r="G134" s="61"/>
      <c r="H134" s="55"/>
    </row>
    <row r="135" spans="1:8" ht="12" customHeight="1" thickBot="1" x14ac:dyDescent="0.25">
      <c r="A135" s="55"/>
      <c r="B135" s="56"/>
      <c r="C135" s="55"/>
      <c r="D135" s="55"/>
      <c r="E135" s="55"/>
      <c r="F135" s="62" t="s">
        <v>125</v>
      </c>
      <c r="G135" s="59"/>
      <c r="H135" s="55" t="s">
        <v>122</v>
      </c>
    </row>
    <row r="136" spans="1:8" x14ac:dyDescent="0.2">
      <c r="A136" s="55"/>
      <c r="B136" s="56"/>
      <c r="C136" s="55"/>
      <c r="D136" s="55"/>
      <c r="E136" s="55"/>
      <c r="F136" s="56"/>
      <c r="G136" s="61"/>
      <c r="H136" s="55"/>
    </row>
  </sheetData>
  <sheetProtection password="FAC7" sheet="1" objects="1" scenarios="1" selectLockedCells="1"/>
  <mergeCells count="8">
    <mergeCell ref="E8:H12"/>
    <mergeCell ref="A5:E5"/>
    <mergeCell ref="F122:F123"/>
    <mergeCell ref="F130:F131"/>
    <mergeCell ref="C127:E127"/>
    <mergeCell ref="A16:H16"/>
    <mergeCell ref="E13:G13"/>
    <mergeCell ref="C126:D126"/>
  </mergeCells>
  <dataValidations count="1">
    <dataValidation type="list" allowBlank="1" showInputMessage="1" showErrorMessage="1" sqref="H13 E14">
      <formula1>"1,2,3"</formula1>
    </dataValidation>
  </dataValidations>
  <pageMargins left="0.39370078740157483" right="0.15748031496062992" top="0.19685039370078741" bottom="0.19685039370078741" header="0.31496062992125984" footer="0.3149606299212598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Niko Kreft</cp:lastModifiedBy>
  <cp:lastPrinted>2015-03-10T07:38:39Z</cp:lastPrinted>
  <dcterms:created xsi:type="dcterms:W3CDTF">2015-02-16T15:52:06Z</dcterms:created>
  <dcterms:modified xsi:type="dcterms:W3CDTF">2016-02-02T13:53:12Z</dcterms:modified>
</cp:coreProperties>
</file>